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-105" yWindow="-105" windowWidth="19425" windowHeight="1042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Zarządzanie'!$A$7:$L$144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Zarządzanie'!$A$1:$M$172</definedName>
  </definedNames>
  <calcPr calcId="162913" iterateDelta="1E-4"/>
</workbook>
</file>

<file path=xl/calcChain.xml><?xml version="1.0" encoding="utf-8"?>
<calcChain xmlns="http://schemas.openxmlformats.org/spreadsheetml/2006/main">
  <c r="I151" i="3" l="1"/>
  <c r="I148" i="3"/>
  <c r="I166" i="3" l="1"/>
  <c r="I165" i="3"/>
  <c r="I168" i="3"/>
  <c r="B94" i="3" l="1"/>
  <c r="B136" i="3"/>
  <c r="B138" i="3"/>
  <c r="B131" i="3"/>
  <c r="B130" i="3"/>
  <c r="B128" i="3"/>
  <c r="B127" i="3"/>
  <c r="B121" i="3"/>
  <c r="B120" i="3"/>
  <c r="B119" i="3"/>
  <c r="B118" i="3"/>
  <c r="B114" i="3"/>
  <c r="B113" i="3"/>
  <c r="B110" i="3"/>
  <c r="B109" i="3"/>
  <c r="B92" i="3"/>
  <c r="B91" i="3"/>
  <c r="B86" i="3"/>
  <c r="B84" i="3"/>
  <c r="B70" i="3"/>
  <c r="B68" i="3"/>
  <c r="B67" i="3"/>
  <c r="B65" i="3"/>
  <c r="B61" i="3"/>
  <c r="B59" i="3"/>
  <c r="B58" i="3"/>
  <c r="B56" i="3"/>
  <c r="B41" i="3"/>
  <c r="B40" i="3"/>
  <c r="B38" i="3"/>
  <c r="B37" i="3"/>
  <c r="B32" i="3"/>
  <c r="B30" i="3"/>
  <c r="I164" i="3"/>
  <c r="L142" i="3" l="1"/>
  <c r="L171" i="3"/>
  <c r="I154" i="3" l="1"/>
  <c r="I170" i="3"/>
  <c r="I169" i="3"/>
  <c r="I162" i="3"/>
  <c r="I161" i="3"/>
  <c r="I150" i="3"/>
  <c r="I146" i="3"/>
  <c r="I158" i="3"/>
  <c r="I157" i="3"/>
  <c r="I156" i="3"/>
  <c r="I152" i="3"/>
  <c r="I147" i="3"/>
  <c r="B135" i="3" l="1"/>
  <c r="B107" i="3"/>
  <c r="B106" i="3"/>
  <c r="B105" i="3"/>
  <c r="B100" i="3"/>
  <c r="B99" i="3"/>
  <c r="B26" i="3"/>
  <c r="B25" i="3"/>
  <c r="I144" i="3" l="1"/>
  <c r="I155" i="3"/>
  <c r="B141" i="3"/>
  <c r="B140" i="3"/>
  <c r="B139" i="3"/>
  <c r="B134" i="3"/>
  <c r="B133" i="3"/>
  <c r="B132" i="3"/>
  <c r="B102" i="3"/>
  <c r="B82" i="3"/>
  <c r="B78" i="3"/>
  <c r="B77" i="3"/>
  <c r="B76" i="3"/>
  <c r="B75" i="3"/>
  <c r="B49" i="3"/>
  <c r="B48" i="3"/>
  <c r="B23" i="3"/>
  <c r="B22" i="3"/>
  <c r="B137" i="3" l="1"/>
  <c r="B129" i="3"/>
  <c r="B126" i="3"/>
  <c r="B63" i="3" l="1"/>
  <c r="B72" i="3"/>
  <c r="B116" i="3"/>
  <c r="B89" i="3"/>
  <c r="B97" i="3"/>
  <c r="B44" i="3" l="1"/>
  <c r="B35" i="3"/>
  <c r="B18" i="3"/>
  <c r="B96" i="3" l="1"/>
  <c r="B103" i="3"/>
  <c r="I160" i="3" l="1"/>
  <c r="B125" i="3" l="1"/>
  <c r="B124" i="3"/>
  <c r="B123" i="3"/>
  <c r="B122" i="3"/>
  <c r="B87" i="3"/>
  <c r="B74" i="3"/>
  <c r="B60" i="3"/>
  <c r="B71" i="3"/>
  <c r="B54" i="3"/>
  <c r="B53" i="3"/>
  <c r="B47" i="3"/>
  <c r="B46" i="3"/>
  <c r="B42" i="3"/>
  <c r="B24" i="3"/>
  <c r="B27" i="3"/>
  <c r="B17" i="3"/>
  <c r="B21" i="3" l="1"/>
  <c r="B43" i="3"/>
  <c r="B13" i="3"/>
  <c r="B108" i="3" l="1"/>
  <c r="B80" i="3"/>
  <c r="B79" i="3"/>
  <c r="B50" i="3"/>
  <c r="B34" i="3"/>
  <c r="B33" i="3"/>
  <c r="B14" i="3"/>
  <c r="B12" i="3"/>
  <c r="B117" i="3" l="1"/>
  <c r="B115" i="3" l="1"/>
  <c r="B112" i="3"/>
  <c r="B111" i="3"/>
  <c r="B104" i="3"/>
  <c r="B101" i="3" l="1"/>
  <c r="B95" i="3"/>
  <c r="B93" i="3"/>
  <c r="B51" i="3"/>
  <c r="B20" i="3"/>
  <c r="B98" i="3" l="1"/>
  <c r="B90" i="3"/>
  <c r="B88" i="3"/>
  <c r="B85" i="3"/>
  <c r="B83" i="3"/>
  <c r="B81" i="3"/>
  <c r="B73" i="3"/>
  <c r="B69" i="3"/>
  <c r="B66" i="3"/>
  <c r="B64" i="3"/>
  <c r="B62" i="3"/>
  <c r="B57" i="3"/>
  <c r="B55" i="3"/>
  <c r="B52" i="3"/>
  <c r="B45" i="3"/>
  <c r="B39" i="3"/>
  <c r="B36" i="3"/>
  <c r="B31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41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  <comment ref="J157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  <comment ref="J159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<sst xmlns="http://schemas.openxmlformats.org/spreadsheetml/2006/main" count="903" uniqueCount="104">
  <si>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</si>
  <si>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</si>
  <si>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</si>
  <si>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</si>
  <si>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</si>
  <si>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</si>
  <si>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</si>
  <si>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</si>
  <si>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</si>
  <si>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</si>
  <si>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</si>
  <si>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</si>
  <si>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</si>
  <si>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</si>
  <si>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</si>
  <si>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</si>
  <si>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</si>
  <si>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</si>
  <si>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</si>
  <si>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</si>
  <si>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</si>
  <si>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</si>
  <si>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</si>
  <si>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</si>
  <si>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</si>
  <si>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</si>
  <si>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</si>
  <si>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</si>
  <si>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</si>
  <si>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</si>
  <si>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</si>
  <si>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</si>
  <si>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</si>
  <si>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</si>
  <si>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</si>
  <si>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</si>
  <si>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I</t>
  </si>
  <si>
    <t>Matematyka-W</t>
  </si>
  <si>
    <t>Mikroekonomia-W</t>
  </si>
  <si>
    <t>Technologie informacyjne-W</t>
  </si>
  <si>
    <t>Technologie informacyjne-L1</t>
  </si>
  <si>
    <t>Technologie informacyjne-L2</t>
  </si>
  <si>
    <t>Podstawy rachunkowości-W</t>
  </si>
  <si>
    <t>Bezpieczeństwo i higiena pracy-W</t>
  </si>
  <si>
    <t>Żak</t>
  </si>
  <si>
    <t>Skakovski</t>
  </si>
  <si>
    <t>Skrodzka</t>
  </si>
  <si>
    <t>Nauki o organizacji-W</t>
  </si>
  <si>
    <t>Surawski</t>
  </si>
  <si>
    <t>Finanse-W</t>
  </si>
  <si>
    <t>Newerli-Guz</t>
  </si>
  <si>
    <t>Uniwersytet Morski w Gdyni WZNJ Studia Niestacjonarne</t>
  </si>
  <si>
    <t>Kier.:</t>
  </si>
  <si>
    <t>Wolska</t>
  </si>
  <si>
    <t>Matematyka-C1</t>
  </si>
  <si>
    <t>Matematyka-C2</t>
  </si>
  <si>
    <t>Mikroekonomia-C1</t>
  </si>
  <si>
    <t>Mikroekonomia-C2</t>
  </si>
  <si>
    <t>Technologie informacyjne-L3</t>
  </si>
  <si>
    <t>Technologie informacyjne-L4</t>
  </si>
  <si>
    <t>Nauki o organizacji-C1</t>
  </si>
  <si>
    <t>Nauki o organizacji-C2</t>
  </si>
  <si>
    <t>Podstawy rachunkowości-C1</t>
  </si>
  <si>
    <t>Podstawy rachunkowości-C2</t>
  </si>
  <si>
    <t>Prawo gospodarcze i ochrona własności intelekt.-W</t>
  </si>
  <si>
    <t>Śniegocka-Dworak</t>
  </si>
  <si>
    <t>I rok I stop. ZARZĄDZ.</t>
  </si>
  <si>
    <t>ZARZĄDZANIE_ I rok  I stopnia</t>
  </si>
  <si>
    <t>Szyda</t>
  </si>
  <si>
    <t>NABÓR  2024 / 2025</t>
  </si>
  <si>
    <t>2024/2025</t>
  </si>
  <si>
    <t>I rok</t>
  </si>
  <si>
    <t>Zarz.</t>
  </si>
  <si>
    <t>Tura-Gawron</t>
  </si>
  <si>
    <t>KSI</t>
  </si>
  <si>
    <t>Vacat</t>
  </si>
  <si>
    <t>Wykład</t>
  </si>
  <si>
    <t xml:space="preserve">Wykład </t>
  </si>
  <si>
    <t>Teams</t>
  </si>
  <si>
    <t>C</t>
  </si>
  <si>
    <t>L</t>
  </si>
  <si>
    <r>
      <t>Mikroekonomia-</t>
    </r>
    <r>
      <rPr>
        <b/>
        <sz val="10"/>
        <color rgb="FFFF0000"/>
        <rFont val="Arial CE1"/>
        <charset val="238"/>
      </rPr>
      <t>C1</t>
    </r>
  </si>
  <si>
    <r>
      <t>Matematyka-</t>
    </r>
    <r>
      <rPr>
        <b/>
        <sz val="10"/>
        <color rgb="FFFF0000"/>
        <rFont val="Arial CE1"/>
        <charset val="238"/>
      </rPr>
      <t>C1</t>
    </r>
  </si>
  <si>
    <r>
      <t>Podstawy rachunkowości-</t>
    </r>
    <r>
      <rPr>
        <b/>
        <sz val="10"/>
        <color rgb="FFFF0000"/>
        <rFont val="Arial CE1"/>
        <charset val="238"/>
      </rPr>
      <t>C1</t>
    </r>
  </si>
  <si>
    <r>
      <t>Nauki o organizacji-</t>
    </r>
    <r>
      <rPr>
        <b/>
        <sz val="10"/>
        <color rgb="FFFF0000"/>
        <rFont val="Arial CE1"/>
        <charset val="238"/>
      </rPr>
      <t>C1</t>
    </r>
  </si>
  <si>
    <r>
      <t>Matematyka</t>
    </r>
    <r>
      <rPr>
        <sz val="10"/>
        <color rgb="FF0070C0"/>
        <rFont val="Arial CE1"/>
        <charset val="238"/>
      </rPr>
      <t>-</t>
    </r>
    <r>
      <rPr>
        <b/>
        <sz val="10"/>
        <color rgb="FF0070C0"/>
        <rFont val="Arial CE1"/>
        <charset val="238"/>
      </rPr>
      <t>C2</t>
    </r>
  </si>
  <si>
    <r>
      <t>Mikroekonomia-</t>
    </r>
    <r>
      <rPr>
        <b/>
        <sz val="10"/>
        <color rgb="FF0070C0"/>
        <rFont val="Arial CE1"/>
        <charset val="238"/>
      </rPr>
      <t>C2</t>
    </r>
  </si>
  <si>
    <r>
      <t>Podstawy rachunkowości-</t>
    </r>
    <r>
      <rPr>
        <b/>
        <sz val="10"/>
        <color rgb="FF0070C0"/>
        <rFont val="Arial CE1"/>
        <charset val="238"/>
      </rPr>
      <t>C2</t>
    </r>
  </si>
  <si>
    <r>
      <t>Nauki o organizacji-</t>
    </r>
    <r>
      <rPr>
        <sz val="10"/>
        <color rgb="FF0070C0"/>
        <rFont val="Arial CE1"/>
        <charset val="238"/>
      </rPr>
      <t>C2</t>
    </r>
  </si>
  <si>
    <r>
      <t>Matematyka-</t>
    </r>
    <r>
      <rPr>
        <b/>
        <sz val="10"/>
        <color rgb="FF0070C0"/>
        <rFont val="Arial CE1"/>
        <charset val="238"/>
      </rPr>
      <t>C2</t>
    </r>
  </si>
  <si>
    <r>
      <t>Mikroekonomia</t>
    </r>
    <r>
      <rPr>
        <b/>
        <sz val="10"/>
        <color rgb="FFFF0000"/>
        <rFont val="Arial CE1"/>
        <charset val="238"/>
      </rPr>
      <t>-C1</t>
    </r>
  </si>
  <si>
    <r>
      <t>Nauki o organizacji-</t>
    </r>
    <r>
      <rPr>
        <b/>
        <sz val="10"/>
        <color rgb="FF0070C0"/>
        <rFont val="Arial CE1"/>
        <charset val="238"/>
      </rPr>
      <t>C2</t>
    </r>
  </si>
  <si>
    <r>
      <t>Matematyka</t>
    </r>
    <r>
      <rPr>
        <b/>
        <sz val="10"/>
        <color rgb="FF0070C0"/>
        <rFont val="Arial CE1"/>
        <charset val="238"/>
      </rPr>
      <t>-C2</t>
    </r>
  </si>
  <si>
    <r>
      <t>Mikroekonomia</t>
    </r>
    <r>
      <rPr>
        <b/>
        <sz val="10"/>
        <color rgb="FF0070C0"/>
        <rFont val="Arial CE1"/>
        <charset val="238"/>
      </rPr>
      <t>-C2</t>
    </r>
  </si>
  <si>
    <r>
      <t>Technologie informacyjne-</t>
    </r>
    <r>
      <rPr>
        <b/>
        <sz val="10"/>
        <color rgb="FF00B050"/>
        <rFont val="Arial CE1"/>
        <charset val="238"/>
      </rPr>
      <t>L1</t>
    </r>
  </si>
  <si>
    <r>
      <t>Technologie informacyjne-</t>
    </r>
    <r>
      <rPr>
        <b/>
        <sz val="10"/>
        <color rgb="FF00B050"/>
        <rFont val="Arial CE1"/>
        <charset val="238"/>
      </rPr>
      <t>L2</t>
    </r>
  </si>
  <si>
    <r>
      <t>Technologie informacyjne</t>
    </r>
    <r>
      <rPr>
        <b/>
        <sz val="10"/>
        <color rgb="FF00B050"/>
        <rFont val="Arial CE1"/>
        <charset val="238"/>
      </rPr>
      <t>-L2</t>
    </r>
  </si>
  <si>
    <r>
      <t>Technologie informacyjne-</t>
    </r>
    <r>
      <rPr>
        <b/>
        <sz val="10"/>
        <color rgb="FFFF66CC"/>
        <rFont val="Arial CE1"/>
        <charset val="238"/>
      </rPr>
      <t>L4</t>
    </r>
  </si>
  <si>
    <r>
      <t>Technologie informacyjne-</t>
    </r>
    <r>
      <rPr>
        <b/>
        <sz val="10"/>
        <color rgb="FFFF66CC"/>
        <rFont val="Arial CE1"/>
        <charset val="238"/>
      </rPr>
      <t>L3</t>
    </r>
  </si>
  <si>
    <r>
      <t>Technologie informacyjne</t>
    </r>
    <r>
      <rPr>
        <b/>
        <sz val="10"/>
        <color rgb="FFFF66CC"/>
        <rFont val="Arial CE1"/>
        <charset val="238"/>
      </rPr>
      <t>-L3</t>
    </r>
  </si>
  <si>
    <t>dopisane sale</t>
  </si>
  <si>
    <t>B-209</t>
  </si>
  <si>
    <t>B-212</t>
  </si>
  <si>
    <t>Bud.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</si>
</sst>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76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0"/>
      <color rgb="FF00B050"/>
      <name val="Arial CE1"/>
      <charset val="238"/>
    </font>
    <font>
      <b/>
      <sz val="10"/>
      <color rgb="FFFF66CC"/>
      <name val="Arial CE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09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8" fontId="21" fillId="4" borderId="0" xfId="44" applyNumberFormat="1" applyFill="1" applyProtection="1"/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15" fillId="4" borderId="0" xfId="44" applyFont="1" applyFill="1" applyAlignment="1" applyProtection="1">
      <alignment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7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36" fillId="4" borderId="0" xfId="44" applyFont="1" applyFill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64" fontId="47" fillId="4" borderId="0" xfId="44" applyFont="1" applyFill="1" applyAlignment="1" applyProtection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72" fontId="43" fillId="0" borderId="17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36" fillId="0" borderId="32" xfId="44" applyFont="1" applyBorder="1" applyAlignment="1" applyProtection="1">
      <alignment shrinkToFit="1"/>
    </xf>
    <xf numFmtId="164" fontId="42" fillId="0" borderId="31" xfId="44" applyFont="1" applyBorder="1" applyAlignment="1" applyProtection="1">
      <alignment horizontal="center"/>
    </xf>
    <xf numFmtId="164" fontId="70" fillId="0" borderId="0" xfId="44" applyFont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72" fontId="44" fillId="0" borderId="17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1" fillId="19" borderId="0" xfId="44" applyFont="1" applyFill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72" fontId="43" fillId="19" borderId="17" xfId="44" applyNumberFormat="1" applyFont="1" applyFill="1" applyBorder="1" applyAlignment="1">
      <alignment horizontal="center"/>
    </xf>
    <xf numFmtId="164" fontId="72" fillId="0" borderId="0" xfId="44" applyFont="1" applyAlignment="1" applyProtection="1">
      <alignment horizontal="center"/>
    </xf>
    <xf numFmtId="164" fontId="45" fillId="0" borderId="0" xfId="44" applyFont="1" applyBorder="1" applyAlignment="1" applyProtection="1">
      <alignment horizontal="left" shrinkToFit="1"/>
    </xf>
    <xf numFmtId="164" fontId="45" fillId="0" borderId="0" xfId="44" applyFont="1" applyBorder="1" applyAlignment="1" applyProtection="1">
      <alignment shrinkToFit="1"/>
    </xf>
    <xf numFmtId="164" fontId="45" fillId="4" borderId="0" xfId="44" applyFont="1" applyFill="1" applyBorder="1" applyProtection="1"/>
    <xf numFmtId="164" fontId="46" fillId="0" borderId="0" xfId="44" applyFont="1" applyBorder="1" applyProtection="1"/>
    <xf numFmtId="164" fontId="45" fillId="0" borderId="0" xfId="44" applyFont="1" applyBorder="1" applyProtection="1"/>
    <xf numFmtId="164" fontId="35" fillId="0" borderId="0" xfId="44" applyFont="1" applyBorder="1" applyProtection="1"/>
    <xf numFmtId="164" fontId="45" fillId="4" borderId="0" xfId="44" applyFont="1" applyFill="1" applyBorder="1" applyAlignment="1" applyProtection="1">
      <alignment shrinkToFit="1"/>
    </xf>
    <xf numFmtId="164" fontId="45" fillId="0" borderId="36" xfId="44" applyFont="1" applyBorder="1" applyAlignment="1" applyProtection="1">
      <alignment horizontal="left" shrinkToFit="1"/>
    </xf>
    <xf numFmtId="164" fontId="45" fillId="4" borderId="37" xfId="44" applyFont="1" applyFill="1" applyBorder="1" applyAlignment="1" applyProtection="1">
      <alignment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4" fontId="45" fillId="0" borderId="36" xfId="44" applyFont="1" applyBorder="1" applyAlignment="1" applyProtection="1">
      <alignment shrinkToFit="1"/>
    </xf>
    <xf numFmtId="164" fontId="45" fillId="0" borderId="37" xfId="44" applyFont="1" applyBorder="1" applyProtection="1"/>
    <xf numFmtId="164" fontId="45" fillId="0" borderId="37" xfId="44" applyFont="1" applyBorder="1" applyAlignment="1" applyProtection="1">
      <alignment horizontal="left" shrinkToFi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 vertical="center" wrapText="1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15" fillId="0" borderId="18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15" fillId="0" borderId="17" xfId="44" applyFont="1" applyBorder="1" applyAlignment="1" applyProtection="1">
      <alignment horizontal="center"/>
    </xf>
    <xf numFmtId="164" fontId="15" fillId="4" borderId="16" xfId="44" applyFont="1" applyFill="1" applyBorder="1" applyAlignment="1" applyProtection="1">
      <alignment horizontal="center"/>
    </xf>
    <xf numFmtId="164" fontId="15" fillId="4" borderId="15" xfId="44" applyFont="1" applyFill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45" fillId="0" borderId="17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15" fillId="0" borderId="15" xfId="44" applyFont="1" applyBorder="1" applyAlignment="1" applyProtection="1">
      <alignment horizontal="center" shrinkToFit="1"/>
    </xf>
    <xf numFmtId="164" fontId="36" fillId="0" borderId="34" xfId="44" applyFont="1" applyBorder="1" applyAlignment="1" applyProtection="1">
      <alignment shrinkToFit="1"/>
    </xf>
    <xf numFmtId="164" fontId="36" fillId="0" borderId="0" xfId="44" applyFont="1" applyBorder="1" applyProtection="1"/>
    <xf numFmtId="164" fontId="36" fillId="0" borderId="45" xfId="44" applyFont="1" applyBorder="1" applyProtection="1"/>
    <xf numFmtId="164" fontId="45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4" fontId="35" fillId="0" borderId="16" xfId="44" applyFont="1" applyBorder="1" applyAlignment="1" applyProtection="1">
      <alignment horizontal="center" vertical="center" wrapText="1"/>
    </xf>
    <xf numFmtId="167" fontId="15" fillId="0" borderId="15" xfId="44" applyNumberFormat="1" applyFont="1" applyBorder="1" applyAlignment="1" applyProtection="1">
      <alignment horizontal="center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45" fillId="0" borderId="45" xfId="44" applyFont="1" applyBorder="1" applyAlignment="1" applyProtection="1">
      <alignment horizontal="left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4" fontId="45" fillId="4" borderId="45" xfId="44" applyFont="1" applyFill="1" applyBorder="1" applyProtection="1"/>
    <xf numFmtId="164" fontId="15" fillId="0" borderId="36" xfId="44" applyFont="1" applyBorder="1" applyAlignment="1" applyProtection="1">
      <alignment horizontal="center"/>
    </xf>
    <xf numFmtId="168" fontId="45" fillId="0" borderId="0" xfId="44" applyNumberFormat="1" applyFont="1" applyBorder="1" applyAlignment="1" applyProtection="1">
      <alignment horizontal="center"/>
    </xf>
    <xf numFmtId="164" fontId="15" fillId="0" borderId="38" xfId="44" applyFont="1" applyBorder="1" applyAlignment="1" applyProtection="1">
      <alignment horizontal="center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4" borderId="37" xfId="44" applyFont="1" applyFill="1" applyBorder="1" applyProtection="1"/>
    <xf numFmtId="164" fontId="45" fillId="0" borderId="15" xfId="44" applyFont="1" applyBorder="1" applyAlignment="1" applyProtection="1">
      <alignment shrinkToFit="1"/>
    </xf>
    <xf numFmtId="164" fontId="45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shrinkToFit="1"/>
    </xf>
    <xf numFmtId="164" fontId="45" fillId="0" borderId="48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horizontal="left" shrinkToFit="1"/>
    </xf>
    <xf numFmtId="164" fontId="15" fillId="0" borderId="48" xfId="44" applyFont="1" applyBorder="1" applyAlignment="1" applyProtection="1">
      <alignment horizontal="center" shrinkToFit="1"/>
    </xf>
    <xf numFmtId="164" fontId="36" fillId="0" borderId="50" xfId="44" applyFont="1" applyBorder="1" applyProtection="1"/>
    <xf numFmtId="164" fontId="35" fillId="0" borderId="48" xfId="44" applyFont="1" applyBorder="1" applyAlignment="1" applyProtection="1">
      <alignment horizontal="center" vertical="center" wrapText="1"/>
    </xf>
    <xf numFmtId="167" fontId="15" fillId="19" borderId="49" xfId="44" applyNumberFormat="1" applyFont="1" applyFill="1" applyBorder="1" applyAlignment="1" applyProtection="1">
      <alignment horizontal="center"/>
    </xf>
    <xf numFmtId="164" fontId="47" fillId="0" borderId="42" xfId="44" applyFont="1" applyBorder="1" applyAlignment="1" applyProtection="1">
      <alignment horizontal="left" shrinkToFit="1"/>
    </xf>
    <xf numFmtId="164" fontId="36" fillId="0" borderId="50" xfId="44" applyFont="1" applyBorder="1" applyAlignment="1" applyProtection="1">
      <alignment shrinkToFit="1"/>
    </xf>
    <xf numFmtId="164" fontId="45" fillId="0" borderId="50" xfId="44" applyFont="1" applyBorder="1" applyAlignment="1" applyProtection="1">
      <alignment horizontal="left" shrinkToFit="1"/>
    </xf>
    <xf numFmtId="164" fontId="21" fillId="0" borderId="16" xfId="44" applyBorder="1" applyProtection="1"/>
    <xf numFmtId="164" fontId="21" fillId="0" borderId="48" xfId="44" applyBorder="1" applyProtection="1"/>
    <xf numFmtId="169" fontId="69" fillId="38" borderId="31" xfId="44" applyNumberFormat="1" applyFont="1" applyFill="1" applyBorder="1" applyAlignment="1" applyProtection="1">
      <alignment horizontal="center" shrinkToFit="1"/>
    </xf>
    <xf numFmtId="164" fontId="42" fillId="0" borderId="0" xfId="44" applyFont="1" applyAlignment="1" applyProtection="1">
      <alignment horizontal="center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CC0000"/>
      <color rgb="FFFFCC66"/>
      <color rgb="FFFF5050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71"/>
  <sheetViews>
    <sheetView tabSelected="1" zoomScaleNormal="100" workbookViewId="0">
      <selection activeCell="C155" sqref="C155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6.62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15" ht="18.75">
      <c r="A1" s="16" t="s">
        <v>51</v>
      </c>
      <c r="D1" s="18"/>
      <c r="L1" s="87" t="s">
        <v>71</v>
      </c>
    </row>
    <row r="2" spans="1:15" ht="18.75">
      <c r="A2" s="22" t="s">
        <v>19</v>
      </c>
      <c r="B2" s="23" t="s">
        <v>20</v>
      </c>
      <c r="C2" s="24"/>
      <c r="D2" s="24"/>
      <c r="I2" s="28"/>
      <c r="L2" s="87" t="s">
        <v>72</v>
      </c>
    </row>
    <row r="3" spans="1:15" ht="18.75">
      <c r="A3" s="22" t="s">
        <v>52</v>
      </c>
      <c r="B3" s="63" t="s">
        <v>67</v>
      </c>
      <c r="C3" s="64"/>
      <c r="D3" s="64"/>
      <c r="H3" s="25" t="s">
        <v>69</v>
      </c>
      <c r="I3" s="28"/>
      <c r="J3" s="26"/>
      <c r="K3" s="27"/>
    </row>
    <row r="4" spans="1:15" ht="18.75">
      <c r="A4" s="22" t="s">
        <v>21</v>
      </c>
      <c r="B4" s="23" t="s">
        <v>36</v>
      </c>
      <c r="C4" s="24"/>
      <c r="D4" s="24"/>
      <c r="H4" s="83" t="s">
        <v>22</v>
      </c>
      <c r="I4" s="28"/>
      <c r="J4" s="202">
        <v>45545</v>
      </c>
      <c r="K4" s="29"/>
    </row>
    <row r="5" spans="1:15" ht="18.75">
      <c r="A5" s="22" t="s">
        <v>23</v>
      </c>
      <c r="B5" s="30" t="s">
        <v>70</v>
      </c>
      <c r="C5" s="24"/>
      <c r="D5" s="24"/>
      <c r="H5" s="31"/>
      <c r="I5" s="28"/>
      <c r="J5" s="203" t="s">
        <v>100</v>
      </c>
      <c r="K5" s="32"/>
      <c r="L5" s="33"/>
      <c r="M5" s="34"/>
    </row>
    <row r="6" spans="1:15" ht="24" customHeight="1">
      <c r="A6" s="22"/>
      <c r="B6" s="30"/>
      <c r="C6" s="24"/>
      <c r="D6" s="24"/>
      <c r="H6" s="31"/>
      <c r="I6" s="28"/>
      <c r="K6" s="32"/>
      <c r="L6" s="33"/>
    </row>
    <row r="7" spans="1:15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06" t="s">
        <v>28</v>
      </c>
      <c r="F7" s="206"/>
      <c r="G7" s="206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</row>
    <row r="8" spans="1:15" s="41" customFormat="1" ht="6" customHeight="1" thickBot="1">
      <c r="A8" s="71"/>
      <c r="B8" s="71"/>
      <c r="C8" s="72"/>
      <c r="D8" s="71"/>
      <c r="E8" s="71"/>
      <c r="F8" s="71"/>
      <c r="G8" s="71"/>
      <c r="H8" s="71"/>
      <c r="I8" s="73"/>
      <c r="J8" s="74"/>
      <c r="K8" s="75"/>
      <c r="L8" s="71"/>
      <c r="M8" s="17"/>
      <c r="N8" s="17"/>
    </row>
    <row r="9" spans="1:15" s="41" customFormat="1" ht="12.75">
      <c r="A9" s="67">
        <v>45570</v>
      </c>
      <c r="B9" s="133" t="str">
        <f t="shared" ref="B9:B86" si="0">IF(WEEKDAY(A9,2)=5,"piątek",IF(WEEKDAY(A9,2)=6,"sobota",IF(WEEKDAY(A9,2)=7,"niedziela","Błąd")))</f>
        <v>sobota</v>
      </c>
      <c r="C9" s="128" t="s">
        <v>66</v>
      </c>
      <c r="D9" s="123" t="s">
        <v>36</v>
      </c>
      <c r="E9" s="118">
        <v>0.33333333333333331</v>
      </c>
      <c r="F9" s="43" t="s">
        <v>34</v>
      </c>
      <c r="G9" s="116">
        <v>0.43402777777777779</v>
      </c>
      <c r="H9" s="95"/>
      <c r="I9" s="142"/>
      <c r="J9" s="96"/>
      <c r="K9" s="99"/>
      <c r="L9" s="106"/>
      <c r="M9" s="17"/>
      <c r="N9" s="17"/>
      <c r="O9" s="42"/>
    </row>
    <row r="10" spans="1:15" s="41" customFormat="1" ht="12.75">
      <c r="A10" s="68">
        <v>45570</v>
      </c>
      <c r="B10" s="134" t="str">
        <f t="shared" si="0"/>
        <v>sobota</v>
      </c>
      <c r="C10" s="128" t="s">
        <v>66</v>
      </c>
      <c r="D10" s="124" t="s">
        <v>36</v>
      </c>
      <c r="E10" s="118">
        <v>0.44097222222222227</v>
      </c>
      <c r="F10" s="43" t="s">
        <v>34</v>
      </c>
      <c r="G10" s="116">
        <v>0.54166666666666663</v>
      </c>
      <c r="H10" s="97"/>
      <c r="I10" s="143"/>
      <c r="J10" s="90"/>
      <c r="K10" s="100"/>
      <c r="L10" s="105"/>
      <c r="M10" s="17"/>
      <c r="N10" s="17"/>
      <c r="O10" s="42"/>
    </row>
    <row r="11" spans="1:15" s="41" customFormat="1" ht="12.75">
      <c r="A11" s="68">
        <v>45570</v>
      </c>
      <c r="B11" s="134" t="str">
        <f t="shared" si="0"/>
        <v>sobota</v>
      </c>
      <c r="C11" s="128" t="s">
        <v>66</v>
      </c>
      <c r="D11" s="124" t="s">
        <v>36</v>
      </c>
      <c r="E11" s="118">
        <v>0.5625</v>
      </c>
      <c r="F11" s="43" t="s">
        <v>34</v>
      </c>
      <c r="G11" s="116">
        <v>0.66319444444444442</v>
      </c>
      <c r="H11" s="98" t="s">
        <v>64</v>
      </c>
      <c r="I11" s="143" t="s">
        <v>76</v>
      </c>
      <c r="J11" s="94" t="s">
        <v>65</v>
      </c>
      <c r="K11" s="100" t="s">
        <v>78</v>
      </c>
      <c r="L11" s="105">
        <v>3</v>
      </c>
      <c r="M11" s="17"/>
      <c r="N11" s="17"/>
      <c r="O11" s="42"/>
    </row>
    <row r="12" spans="1:15" s="41" customFormat="1" ht="12.75">
      <c r="A12" s="68">
        <v>45570</v>
      </c>
      <c r="B12" s="134" t="str">
        <f t="shared" ref="B12:B14" si="1">IF(WEEKDAY(A12,2)=5,"piątek",IF(WEEKDAY(A12,2)=6,"sobota",IF(WEEKDAY(A12,2)=7,"niedziela","Błąd")))</f>
        <v>sobota</v>
      </c>
      <c r="C12" s="128" t="s">
        <v>66</v>
      </c>
      <c r="D12" s="124" t="s">
        <v>36</v>
      </c>
      <c r="E12" s="118">
        <v>0.67013888888888884</v>
      </c>
      <c r="F12" s="43" t="s">
        <v>34</v>
      </c>
      <c r="G12" s="116">
        <v>0.77083333333333337</v>
      </c>
      <c r="H12" s="98" t="s">
        <v>43</v>
      </c>
      <c r="I12" s="143" t="s">
        <v>77</v>
      </c>
      <c r="J12" s="88" t="s">
        <v>44</v>
      </c>
      <c r="K12" s="152" t="s">
        <v>78</v>
      </c>
      <c r="L12" s="105">
        <v>3</v>
      </c>
      <c r="M12" s="17"/>
      <c r="N12" s="17"/>
      <c r="O12" s="42"/>
    </row>
    <row r="13" spans="1:15" s="41" customFormat="1" ht="13.5" thickBot="1">
      <c r="A13" s="69">
        <v>45570</v>
      </c>
      <c r="B13" s="135" t="str">
        <f t="shared" ref="B13" si="2">IF(WEEKDAY(A13,2)=5,"piątek",IF(WEEKDAY(A13,2)=6,"sobota",IF(WEEKDAY(A13,2)=7,"niedziela","Błąd")))</f>
        <v>sobota</v>
      </c>
      <c r="C13" s="128" t="s">
        <v>66</v>
      </c>
      <c r="D13" s="125" t="s">
        <v>36</v>
      </c>
      <c r="E13" s="119">
        <v>0.77777777777777779</v>
      </c>
      <c r="F13" s="60" t="s">
        <v>34</v>
      </c>
      <c r="G13" s="117">
        <v>0.87847222222222221</v>
      </c>
      <c r="H13" s="162" t="s">
        <v>39</v>
      </c>
      <c r="I13" s="158" t="s">
        <v>77</v>
      </c>
      <c r="J13" s="163" t="s">
        <v>45</v>
      </c>
      <c r="K13" s="160" t="s">
        <v>78</v>
      </c>
      <c r="L13" s="107">
        <v>3</v>
      </c>
      <c r="M13" s="17"/>
      <c r="N13" s="17"/>
      <c r="O13" s="42"/>
    </row>
    <row r="14" spans="1:15" s="41" customFormat="1" ht="12.75">
      <c r="A14" s="81">
        <v>45571</v>
      </c>
      <c r="B14" s="136" t="str">
        <f t="shared" si="1"/>
        <v>niedziela</v>
      </c>
      <c r="C14" s="129" t="s">
        <v>66</v>
      </c>
      <c r="D14" s="124" t="s">
        <v>36</v>
      </c>
      <c r="E14" s="120">
        <v>0.33333333333333331</v>
      </c>
      <c r="F14" s="59" t="s">
        <v>34</v>
      </c>
      <c r="G14" s="115">
        <v>0.43402777777777779</v>
      </c>
      <c r="H14" s="95" t="s">
        <v>37</v>
      </c>
      <c r="I14" s="142" t="s">
        <v>76</v>
      </c>
      <c r="J14" s="185" t="s">
        <v>73</v>
      </c>
      <c r="K14" s="99" t="s">
        <v>78</v>
      </c>
      <c r="L14" s="106">
        <v>3</v>
      </c>
      <c r="M14" s="17"/>
      <c r="N14" s="17"/>
      <c r="O14" s="42"/>
    </row>
    <row r="15" spans="1:15" s="41" customFormat="1" ht="12.75">
      <c r="A15" s="81">
        <v>45571</v>
      </c>
      <c r="B15" s="136" t="str">
        <f t="shared" si="0"/>
        <v>niedziela</v>
      </c>
      <c r="C15" s="128" t="s">
        <v>66</v>
      </c>
      <c r="D15" s="124" t="s">
        <v>36</v>
      </c>
      <c r="E15" s="118">
        <v>0.44097222222222227</v>
      </c>
      <c r="F15" s="43" t="s">
        <v>34</v>
      </c>
      <c r="G15" s="116">
        <v>0.54166666666666663</v>
      </c>
      <c r="H15" s="98" t="s">
        <v>49</v>
      </c>
      <c r="I15" s="143" t="s">
        <v>77</v>
      </c>
      <c r="J15" s="88" t="s">
        <v>50</v>
      </c>
      <c r="K15" s="100" t="s">
        <v>78</v>
      </c>
      <c r="L15" s="105">
        <v>3</v>
      </c>
      <c r="M15" s="17"/>
      <c r="N15" s="17"/>
      <c r="O15" s="42"/>
    </row>
    <row r="16" spans="1:15" s="41" customFormat="1" ht="12.75">
      <c r="A16" s="81">
        <v>45571</v>
      </c>
      <c r="B16" s="136" t="str">
        <f t="shared" si="0"/>
        <v>niedziela</v>
      </c>
      <c r="C16" s="128" t="s">
        <v>66</v>
      </c>
      <c r="D16" s="124" t="s">
        <v>36</v>
      </c>
      <c r="E16" s="118">
        <v>0.5625</v>
      </c>
      <c r="F16" s="43" t="s">
        <v>34</v>
      </c>
      <c r="G16" s="116">
        <v>0.66319444444444442</v>
      </c>
      <c r="H16" s="97" t="s">
        <v>47</v>
      </c>
      <c r="I16" s="143" t="s">
        <v>76</v>
      </c>
      <c r="J16" s="92" t="s">
        <v>48</v>
      </c>
      <c r="K16" s="100" t="s">
        <v>78</v>
      </c>
      <c r="L16" s="105">
        <v>3</v>
      </c>
      <c r="M16" s="17"/>
      <c r="N16" s="17"/>
      <c r="O16" s="42"/>
    </row>
    <row r="17" spans="1:15" s="41" customFormat="1" ht="12.75">
      <c r="A17" s="81">
        <v>45571</v>
      </c>
      <c r="B17" s="136" t="str">
        <f t="shared" ref="B17" si="3">IF(WEEKDAY(A17,2)=5,"piątek",IF(WEEKDAY(A17,2)=6,"sobota",IF(WEEKDAY(A17,2)=7,"niedziela","Błąd")))</f>
        <v>niedziela</v>
      </c>
      <c r="C17" s="128" t="s">
        <v>66</v>
      </c>
      <c r="D17" s="124" t="s">
        <v>36</v>
      </c>
      <c r="E17" s="118">
        <v>0.67013888888888884</v>
      </c>
      <c r="F17" s="43" t="s">
        <v>34</v>
      </c>
      <c r="G17" s="116">
        <v>0.77083333333333337</v>
      </c>
      <c r="H17" s="98" t="s">
        <v>64</v>
      </c>
      <c r="I17" s="143" t="s">
        <v>76</v>
      </c>
      <c r="J17" s="94" t="s">
        <v>65</v>
      </c>
      <c r="K17" s="100" t="s">
        <v>78</v>
      </c>
      <c r="L17" s="105">
        <v>3</v>
      </c>
      <c r="M17" s="17"/>
      <c r="N17" s="17"/>
      <c r="O17" s="42"/>
    </row>
    <row r="18" spans="1:15" s="41" customFormat="1" ht="13.5" thickBot="1">
      <c r="A18" s="81">
        <v>45571</v>
      </c>
      <c r="B18" s="136" t="str">
        <f t="shared" ref="B18" si="4">IF(WEEKDAY(A18,2)=5,"piątek",IF(WEEKDAY(A18,2)=6,"sobota",IF(WEEKDAY(A18,2)=7,"niedziela","Błąd")))</f>
        <v>niedziela</v>
      </c>
      <c r="C18" s="130" t="s">
        <v>66</v>
      </c>
      <c r="D18" s="124" t="s">
        <v>36</v>
      </c>
      <c r="E18" s="119">
        <v>0.77777777777777779</v>
      </c>
      <c r="F18" s="60" t="s">
        <v>34</v>
      </c>
      <c r="G18" s="184">
        <v>0.87847222222222221</v>
      </c>
      <c r="H18" s="157"/>
      <c r="I18" s="158"/>
      <c r="J18" s="181"/>
      <c r="K18" s="161"/>
      <c r="L18" s="182"/>
      <c r="M18" s="17"/>
      <c r="N18" s="17"/>
      <c r="O18" s="42"/>
    </row>
    <row r="19" spans="1:15" s="41" customFormat="1" ht="12.75" customHeight="1">
      <c r="A19" s="67">
        <v>45577</v>
      </c>
      <c r="B19" s="133" t="str">
        <f t="shared" si="0"/>
        <v>sobota</v>
      </c>
      <c r="C19" s="128" t="s">
        <v>66</v>
      </c>
      <c r="D19" s="123" t="s">
        <v>36</v>
      </c>
      <c r="E19" s="120">
        <v>0.33333333333333331</v>
      </c>
      <c r="F19" s="59" t="s">
        <v>34</v>
      </c>
      <c r="G19" s="115">
        <v>0.43402777777777779</v>
      </c>
      <c r="H19" s="102" t="s">
        <v>42</v>
      </c>
      <c r="I19" s="147" t="s">
        <v>76</v>
      </c>
      <c r="J19" s="103" t="s">
        <v>46</v>
      </c>
      <c r="K19" s="108" t="s">
        <v>78</v>
      </c>
      <c r="L19" s="155">
        <v>3</v>
      </c>
      <c r="M19" s="17"/>
      <c r="N19" s="17"/>
    </row>
    <row r="20" spans="1:15" s="41" customFormat="1" ht="12.75" customHeight="1">
      <c r="A20" s="68">
        <v>45577</v>
      </c>
      <c r="B20" s="137" t="str">
        <f t="shared" ref="B20" si="5">IF(WEEKDAY(A20,2)=5,"piątek",IF(WEEKDAY(A20,2)=6,"sobota",IF(WEEKDAY(A20,2)=7,"niedziela","Błąd")))</f>
        <v>sobota</v>
      </c>
      <c r="C20" s="128" t="s">
        <v>66</v>
      </c>
      <c r="D20" s="126" t="s">
        <v>36</v>
      </c>
      <c r="E20" s="118">
        <v>0.44097222222222227</v>
      </c>
      <c r="F20" s="43" t="s">
        <v>34</v>
      </c>
      <c r="G20" s="116">
        <v>0.54166666666666663</v>
      </c>
      <c r="H20" s="98" t="s">
        <v>38</v>
      </c>
      <c r="I20" s="145" t="s">
        <v>76</v>
      </c>
      <c r="J20" s="90" t="s">
        <v>53</v>
      </c>
      <c r="K20" s="100" t="s">
        <v>78</v>
      </c>
      <c r="L20" s="156">
        <v>3</v>
      </c>
      <c r="M20" s="17"/>
      <c r="N20" s="17"/>
    </row>
    <row r="21" spans="1:15" s="41" customFormat="1" ht="12.75" customHeight="1">
      <c r="A21" s="68">
        <v>45577</v>
      </c>
      <c r="B21" s="137" t="str">
        <f t="shared" ref="B21" si="6">IF(WEEKDAY(A21,2)=5,"piątek",IF(WEEKDAY(A21,2)=6,"sobota",IF(WEEKDAY(A21,2)=7,"niedziela","Błąd")))</f>
        <v>sobota</v>
      </c>
      <c r="C21" s="128" t="s">
        <v>66</v>
      </c>
      <c r="D21" s="126" t="s">
        <v>36</v>
      </c>
      <c r="E21" s="118">
        <v>0.5625</v>
      </c>
      <c r="F21" s="43" t="s">
        <v>34</v>
      </c>
      <c r="G21" s="116">
        <v>0.66319444444444442</v>
      </c>
      <c r="H21" s="98"/>
      <c r="I21" s="143"/>
      <c r="J21" s="88"/>
      <c r="K21" s="100"/>
      <c r="L21" s="156"/>
      <c r="M21" s="17"/>
      <c r="N21" s="17"/>
    </row>
    <row r="22" spans="1:15" s="41" customFormat="1" ht="12.75" customHeight="1">
      <c r="A22" s="68">
        <v>45577</v>
      </c>
      <c r="B22" s="137" t="str">
        <f t="shared" ref="B22:B23" si="7">IF(WEEKDAY(A22,2)=5,"piątek",IF(WEEKDAY(A22,2)=6,"sobota",IF(WEEKDAY(A22,2)=7,"niedziela","Błąd")))</f>
        <v>sobota</v>
      </c>
      <c r="C22" s="128" t="s">
        <v>66</v>
      </c>
      <c r="D22" s="126" t="s">
        <v>36</v>
      </c>
      <c r="E22" s="118">
        <v>0.67013888888888884</v>
      </c>
      <c r="F22" s="43" t="s">
        <v>34</v>
      </c>
      <c r="G22" s="116">
        <v>0.77083333333333337</v>
      </c>
      <c r="H22" s="97" t="s">
        <v>39</v>
      </c>
      <c r="I22" s="143" t="s">
        <v>77</v>
      </c>
      <c r="J22" s="90" t="s">
        <v>45</v>
      </c>
      <c r="K22" s="100" t="s">
        <v>78</v>
      </c>
      <c r="L22" s="156">
        <v>3</v>
      </c>
      <c r="M22" s="17"/>
      <c r="N22" s="17"/>
    </row>
    <row r="23" spans="1:15" s="41" customFormat="1" ht="12.75" customHeight="1" thickBot="1">
      <c r="A23" s="68">
        <v>45577</v>
      </c>
      <c r="B23" s="137" t="str">
        <f t="shared" si="7"/>
        <v>sobota</v>
      </c>
      <c r="C23" s="128" t="s">
        <v>66</v>
      </c>
      <c r="D23" s="126" t="s">
        <v>36</v>
      </c>
      <c r="E23" s="119">
        <v>0.77777777777777779</v>
      </c>
      <c r="F23" s="60" t="s">
        <v>34</v>
      </c>
      <c r="G23" s="184">
        <v>0.87847222222222221</v>
      </c>
      <c r="H23" s="157" t="s">
        <v>49</v>
      </c>
      <c r="I23" s="158" t="s">
        <v>77</v>
      </c>
      <c r="J23" s="199" t="s">
        <v>50</v>
      </c>
      <c r="K23" s="160" t="s">
        <v>78</v>
      </c>
      <c r="L23" s="190">
        <v>3</v>
      </c>
      <c r="M23" s="17"/>
      <c r="N23" s="17"/>
    </row>
    <row r="24" spans="1:15" s="41" customFormat="1" ht="12.75" customHeight="1">
      <c r="A24" s="58">
        <v>45578</v>
      </c>
      <c r="B24" s="138" t="str">
        <f t="shared" ref="B24" si="8">IF(WEEKDAY(A24,2)=5,"piątek",IF(WEEKDAY(A24,2)=6,"sobota",IF(WEEKDAY(A24,2)=7,"niedziela","Błąd")))</f>
        <v>niedziela</v>
      </c>
      <c r="C24" s="131" t="s">
        <v>66</v>
      </c>
      <c r="D24" s="123" t="s">
        <v>36</v>
      </c>
      <c r="E24" s="120">
        <v>0.33333333333333331</v>
      </c>
      <c r="F24" s="59" t="s">
        <v>34</v>
      </c>
      <c r="G24" s="115">
        <v>0.43402777777777779</v>
      </c>
      <c r="H24" s="95" t="s">
        <v>64</v>
      </c>
      <c r="I24" s="142" t="s">
        <v>76</v>
      </c>
      <c r="J24" s="96" t="s">
        <v>65</v>
      </c>
      <c r="K24" s="99" t="s">
        <v>78</v>
      </c>
      <c r="L24" s="106">
        <v>3</v>
      </c>
      <c r="M24" s="17"/>
      <c r="N24" s="17"/>
    </row>
    <row r="25" spans="1:15" s="41" customFormat="1" ht="12.75" customHeight="1">
      <c r="A25" s="56">
        <v>45578</v>
      </c>
      <c r="B25" s="136" t="str">
        <f t="shared" ref="B25" si="9">IF(WEEKDAY(A25,2)=5,"piątek",IF(WEEKDAY(A25,2)=6,"sobota",IF(WEEKDAY(A25,2)=7,"niedziela","Błąd")))</f>
        <v>niedziela</v>
      </c>
      <c r="C25" s="128" t="s">
        <v>66</v>
      </c>
      <c r="D25" s="124" t="s">
        <v>36</v>
      </c>
      <c r="E25" s="118">
        <v>0.44097222222222227</v>
      </c>
      <c r="F25" s="43" t="s">
        <v>34</v>
      </c>
      <c r="G25" s="116">
        <v>0.54166666666666663</v>
      </c>
      <c r="H25" s="97" t="s">
        <v>47</v>
      </c>
      <c r="I25" s="143" t="s">
        <v>76</v>
      </c>
      <c r="J25" s="92" t="s">
        <v>48</v>
      </c>
      <c r="K25" s="100" t="s">
        <v>78</v>
      </c>
      <c r="L25" s="105">
        <v>3</v>
      </c>
      <c r="M25" s="17"/>
      <c r="N25" s="17"/>
    </row>
    <row r="26" spans="1:15" s="41" customFormat="1" ht="12.75" customHeight="1">
      <c r="A26" s="56">
        <v>45578</v>
      </c>
      <c r="B26" s="136" t="str">
        <f t="shared" ref="B26" si="10">IF(WEEKDAY(A26,2)=5,"piątek",IF(WEEKDAY(A26,2)=6,"sobota",IF(WEEKDAY(A26,2)=7,"niedziela","Błąd")))</f>
        <v>niedziela</v>
      </c>
      <c r="C26" s="128" t="s">
        <v>66</v>
      </c>
      <c r="D26" s="124" t="s">
        <v>36</v>
      </c>
      <c r="E26" s="118">
        <v>0.5625</v>
      </c>
      <c r="F26" s="43" t="s">
        <v>34</v>
      </c>
      <c r="G26" s="116">
        <v>0.66319444444444442</v>
      </c>
      <c r="H26" s="97" t="s">
        <v>39</v>
      </c>
      <c r="I26" s="143" t="s">
        <v>77</v>
      </c>
      <c r="J26" s="90" t="s">
        <v>45</v>
      </c>
      <c r="K26" s="100" t="s">
        <v>78</v>
      </c>
      <c r="L26" s="105">
        <v>3</v>
      </c>
      <c r="M26" s="17"/>
      <c r="N26" s="17"/>
    </row>
    <row r="27" spans="1:15" s="41" customFormat="1" ht="12.75" customHeight="1">
      <c r="A27" s="56">
        <v>45578</v>
      </c>
      <c r="B27" s="136" t="str">
        <f t="shared" ref="B27" si="11">IF(WEEKDAY(A27,2)=5,"piątek",IF(WEEKDAY(A27,2)=6,"sobota",IF(WEEKDAY(A27,2)=7,"niedziela","Błąd")))</f>
        <v>niedziela</v>
      </c>
      <c r="C27" s="128" t="s">
        <v>66</v>
      </c>
      <c r="D27" s="124" t="s">
        <v>36</v>
      </c>
      <c r="E27" s="118">
        <v>0.67013888888888884</v>
      </c>
      <c r="F27" s="43" t="s">
        <v>34</v>
      </c>
      <c r="G27" s="116">
        <v>0.77083333333333337</v>
      </c>
      <c r="H27" s="98"/>
      <c r="I27" s="143"/>
      <c r="J27" s="88"/>
      <c r="K27" s="152"/>
      <c r="L27" s="105"/>
      <c r="M27" s="17"/>
      <c r="N27" s="17"/>
    </row>
    <row r="28" spans="1:15" s="41" customFormat="1" ht="12.75" customHeight="1" thickBot="1">
      <c r="A28" s="57">
        <v>45578</v>
      </c>
      <c r="B28" s="136" t="str">
        <f t="shared" si="0"/>
        <v>niedziela</v>
      </c>
      <c r="C28" s="128" t="s">
        <v>66</v>
      </c>
      <c r="D28" s="124" t="s">
        <v>36</v>
      </c>
      <c r="E28" s="118">
        <v>0.77777777777777779</v>
      </c>
      <c r="F28" s="43" t="s">
        <v>34</v>
      </c>
      <c r="G28" s="116">
        <v>0.87847222222222221</v>
      </c>
      <c r="H28" s="109"/>
      <c r="I28" s="146"/>
      <c r="J28" s="150"/>
      <c r="K28" s="153"/>
      <c r="L28" s="107"/>
      <c r="M28" s="17"/>
      <c r="N28" s="17"/>
    </row>
    <row r="29" spans="1:15" s="41" customFormat="1" ht="12.75" customHeight="1">
      <c r="A29" s="67">
        <v>45591</v>
      </c>
      <c r="B29" s="133" t="str">
        <f t="shared" si="0"/>
        <v>sobota</v>
      </c>
      <c r="C29" s="131" t="s">
        <v>66</v>
      </c>
      <c r="D29" s="123" t="s">
        <v>36</v>
      </c>
      <c r="E29" s="120">
        <v>0.33333333333333331</v>
      </c>
      <c r="F29" s="59" t="s">
        <v>34</v>
      </c>
      <c r="G29" s="115">
        <v>0.43402777777777779</v>
      </c>
      <c r="H29" s="95" t="s">
        <v>82</v>
      </c>
      <c r="I29" s="142" t="s">
        <v>79</v>
      </c>
      <c r="J29" s="185" t="s">
        <v>73</v>
      </c>
      <c r="K29" s="204" t="s">
        <v>101</v>
      </c>
      <c r="L29" s="106">
        <v>3</v>
      </c>
      <c r="M29" s="17"/>
      <c r="N29" s="17"/>
    </row>
    <row r="30" spans="1:15" s="41" customFormat="1" ht="12.75" customHeight="1">
      <c r="A30" s="68">
        <v>45591</v>
      </c>
      <c r="B30" s="134" t="str">
        <f t="shared" si="0"/>
        <v>sobota</v>
      </c>
      <c r="C30" s="128" t="s">
        <v>66</v>
      </c>
      <c r="D30" s="124" t="s">
        <v>36</v>
      </c>
      <c r="E30" s="118">
        <v>0.44097222222222227</v>
      </c>
      <c r="F30" s="43" t="s">
        <v>34</v>
      </c>
      <c r="G30" s="116">
        <v>0.54166666666666663</v>
      </c>
      <c r="H30" s="98" t="s">
        <v>81</v>
      </c>
      <c r="I30" s="143" t="s">
        <v>79</v>
      </c>
      <c r="J30" s="90" t="s">
        <v>68</v>
      </c>
      <c r="K30" s="205" t="s">
        <v>102</v>
      </c>
      <c r="L30" s="105">
        <v>3</v>
      </c>
      <c r="M30" s="17"/>
      <c r="N30" s="17"/>
    </row>
    <row r="31" spans="1:15" s="41" customFormat="1" ht="12.75" customHeight="1">
      <c r="A31" s="68">
        <v>45591</v>
      </c>
      <c r="B31" s="134" t="str">
        <f t="shared" si="0"/>
        <v>sobota</v>
      </c>
      <c r="C31" s="128" t="s">
        <v>66</v>
      </c>
      <c r="D31" s="124" t="s">
        <v>36</v>
      </c>
      <c r="E31" s="118">
        <v>0.44097222222222227</v>
      </c>
      <c r="F31" s="43" t="s">
        <v>34</v>
      </c>
      <c r="G31" s="116">
        <v>0.54166666666666663</v>
      </c>
      <c r="H31" s="98" t="s">
        <v>85</v>
      </c>
      <c r="I31" s="143" t="s">
        <v>79</v>
      </c>
      <c r="J31" s="90" t="s">
        <v>73</v>
      </c>
      <c r="K31" s="205" t="s">
        <v>101</v>
      </c>
      <c r="L31" s="105">
        <v>3</v>
      </c>
      <c r="M31" s="17"/>
      <c r="N31" s="17"/>
    </row>
    <row r="32" spans="1:15" s="41" customFormat="1" ht="12.75" customHeight="1">
      <c r="A32" s="68">
        <v>45591</v>
      </c>
      <c r="B32" s="134" t="str">
        <f t="shared" si="0"/>
        <v>sobota</v>
      </c>
      <c r="C32" s="128" t="s">
        <v>66</v>
      </c>
      <c r="D32" s="124" t="s">
        <v>36</v>
      </c>
      <c r="E32" s="118">
        <v>0.5625</v>
      </c>
      <c r="F32" s="43" t="s">
        <v>34</v>
      </c>
      <c r="G32" s="116">
        <v>0.66319444444444442</v>
      </c>
      <c r="H32" s="97" t="s">
        <v>83</v>
      </c>
      <c r="I32" s="143" t="s">
        <v>79</v>
      </c>
      <c r="J32" s="92" t="s">
        <v>75</v>
      </c>
      <c r="K32" s="205" t="s">
        <v>101</v>
      </c>
      <c r="L32" s="105">
        <v>3</v>
      </c>
      <c r="M32" s="17"/>
      <c r="N32" s="17"/>
    </row>
    <row r="33" spans="1:20" s="41" customFormat="1" ht="12.75" customHeight="1">
      <c r="A33" s="68">
        <v>45591</v>
      </c>
      <c r="B33" s="134" t="str">
        <f t="shared" ref="B33:B34" si="12">IF(WEEKDAY(A33,2)=5,"piątek",IF(WEEKDAY(A33,2)=6,"sobota",IF(WEEKDAY(A33,2)=7,"niedziela","Błąd")))</f>
        <v>sobota</v>
      </c>
      <c r="C33" s="128" t="s">
        <v>66</v>
      </c>
      <c r="D33" s="124" t="s">
        <v>36</v>
      </c>
      <c r="E33" s="118">
        <v>0.5625</v>
      </c>
      <c r="F33" s="43" t="s">
        <v>34</v>
      </c>
      <c r="G33" s="116">
        <v>0.66319444444444442</v>
      </c>
      <c r="H33" s="98" t="s">
        <v>86</v>
      </c>
      <c r="I33" s="143" t="s">
        <v>79</v>
      </c>
      <c r="J33" s="90" t="s">
        <v>68</v>
      </c>
      <c r="K33" s="205" t="s">
        <v>102</v>
      </c>
      <c r="L33" s="105">
        <v>3</v>
      </c>
      <c r="M33" s="79"/>
      <c r="N33" s="17"/>
    </row>
    <row r="34" spans="1:20" s="41" customFormat="1" ht="12.75" customHeight="1">
      <c r="A34" s="68">
        <v>45591</v>
      </c>
      <c r="B34" s="134" t="str">
        <f t="shared" si="12"/>
        <v>sobota</v>
      </c>
      <c r="C34" s="128" t="s">
        <v>66</v>
      </c>
      <c r="D34" s="124" t="s">
        <v>36</v>
      </c>
      <c r="E34" s="118">
        <v>0.67013888888888884</v>
      </c>
      <c r="F34" s="43" t="s">
        <v>34</v>
      </c>
      <c r="G34" s="116">
        <v>0.77083333333333337</v>
      </c>
      <c r="H34" s="97" t="s">
        <v>87</v>
      </c>
      <c r="I34" s="143" t="s">
        <v>79</v>
      </c>
      <c r="J34" s="92" t="s">
        <v>75</v>
      </c>
      <c r="K34" s="205" t="s">
        <v>101</v>
      </c>
      <c r="L34" s="105">
        <v>3</v>
      </c>
      <c r="M34" s="17"/>
      <c r="N34" s="17"/>
    </row>
    <row r="35" spans="1:20" s="41" customFormat="1" ht="12.75" customHeight="1" thickBot="1">
      <c r="A35" s="69">
        <v>45591</v>
      </c>
      <c r="B35" s="134" t="str">
        <f t="shared" ref="B35" si="13">IF(WEEKDAY(A35,2)=5,"piątek",IF(WEEKDAY(A35,2)=6,"sobota",IF(WEEKDAY(A35,2)=7,"niedziela","Błąd")))</f>
        <v>sobota</v>
      </c>
      <c r="C35" s="128" t="s">
        <v>66</v>
      </c>
      <c r="D35" s="124" t="s">
        <v>36</v>
      </c>
      <c r="E35" s="118">
        <v>0.77777777777777779</v>
      </c>
      <c r="F35" s="43" t="s">
        <v>34</v>
      </c>
      <c r="G35" s="116">
        <v>0.87847222222222221</v>
      </c>
      <c r="H35" s="197"/>
      <c r="I35" s="158"/>
      <c r="J35" s="198"/>
      <c r="K35" s="161"/>
      <c r="L35" s="182"/>
      <c r="M35" s="17"/>
      <c r="N35" s="17"/>
    </row>
    <row r="36" spans="1:20" s="41" customFormat="1" ht="12.75" customHeight="1">
      <c r="A36" s="80">
        <v>45592</v>
      </c>
      <c r="B36" s="138" t="str">
        <f t="shared" si="0"/>
        <v>niedziela</v>
      </c>
      <c r="C36" s="129" t="s">
        <v>66</v>
      </c>
      <c r="D36" s="164" t="s">
        <v>36</v>
      </c>
      <c r="E36" s="167">
        <v>0.33333333333333331</v>
      </c>
      <c r="F36" s="175" t="s">
        <v>34</v>
      </c>
      <c r="G36" s="168">
        <v>0.43402777777777779</v>
      </c>
      <c r="H36" s="102" t="s">
        <v>94</v>
      </c>
      <c r="I36" s="142" t="s">
        <v>80</v>
      </c>
      <c r="J36" s="178" t="s">
        <v>74</v>
      </c>
      <c r="K36" s="204" t="s">
        <v>103</v>
      </c>
      <c r="L36" s="106">
        <v>3</v>
      </c>
      <c r="M36" s="17"/>
      <c r="N36" s="17"/>
    </row>
    <row r="37" spans="1:20" s="41" customFormat="1" ht="12.75" customHeight="1">
      <c r="A37" s="81">
        <v>45592</v>
      </c>
      <c r="B37" s="136" t="str">
        <f t="shared" si="0"/>
        <v>niedziela</v>
      </c>
      <c r="C37" s="128" t="s">
        <v>66</v>
      </c>
      <c r="D37" s="166" t="s">
        <v>36</v>
      </c>
      <c r="E37" s="169">
        <v>0.33333333333333331</v>
      </c>
      <c r="F37" s="176" t="s">
        <v>34</v>
      </c>
      <c r="G37" s="172">
        <v>0.43402777777777779</v>
      </c>
      <c r="H37" s="97" t="s">
        <v>95</v>
      </c>
      <c r="I37" s="143" t="s">
        <v>80</v>
      </c>
      <c r="J37" s="91" t="s">
        <v>74</v>
      </c>
      <c r="K37" s="205" t="s">
        <v>103</v>
      </c>
      <c r="L37" s="105">
        <v>3</v>
      </c>
      <c r="M37" s="17"/>
      <c r="N37" s="17"/>
    </row>
    <row r="38" spans="1:20" s="41" customFormat="1" ht="12.75" customHeight="1">
      <c r="A38" s="81">
        <v>45592</v>
      </c>
      <c r="B38" s="136" t="str">
        <f t="shared" si="0"/>
        <v>niedziela</v>
      </c>
      <c r="C38" s="128" t="s">
        <v>66</v>
      </c>
      <c r="D38" s="166" t="s">
        <v>36</v>
      </c>
      <c r="E38" s="169">
        <v>0.33333333333333331</v>
      </c>
      <c r="F38" s="176" t="s">
        <v>34</v>
      </c>
      <c r="G38" s="172">
        <v>0.43402777777777779</v>
      </c>
      <c r="H38" s="89" t="s">
        <v>88</v>
      </c>
      <c r="I38" s="143" t="s">
        <v>79</v>
      </c>
      <c r="J38" s="92" t="s">
        <v>48</v>
      </c>
      <c r="K38" s="205" t="s">
        <v>101</v>
      </c>
      <c r="L38" s="105">
        <v>3</v>
      </c>
      <c r="M38" s="17"/>
      <c r="N38" s="17"/>
    </row>
    <row r="39" spans="1:20" s="41" customFormat="1" ht="12.75" customHeight="1">
      <c r="A39" s="81">
        <v>45592</v>
      </c>
      <c r="B39" s="136" t="str">
        <f t="shared" si="0"/>
        <v>niedziela</v>
      </c>
      <c r="C39" s="128" t="s">
        <v>66</v>
      </c>
      <c r="D39" s="166" t="s">
        <v>36</v>
      </c>
      <c r="E39" s="169">
        <v>0.44097222222222227</v>
      </c>
      <c r="F39" s="176" t="s">
        <v>34</v>
      </c>
      <c r="G39" s="172">
        <v>0.54166666666666663</v>
      </c>
      <c r="H39" s="97" t="s">
        <v>84</v>
      </c>
      <c r="I39" s="143" t="s">
        <v>79</v>
      </c>
      <c r="J39" s="92" t="s">
        <v>48</v>
      </c>
      <c r="K39" s="205" t="s">
        <v>101</v>
      </c>
      <c r="L39" s="105">
        <v>3</v>
      </c>
      <c r="M39" s="79"/>
      <c r="N39" s="17"/>
    </row>
    <row r="40" spans="1:20" s="41" customFormat="1" ht="12.75" customHeight="1">
      <c r="A40" s="81">
        <v>45592</v>
      </c>
      <c r="B40" s="136" t="str">
        <f t="shared" si="0"/>
        <v>niedziela</v>
      </c>
      <c r="C40" s="128" t="s">
        <v>66</v>
      </c>
      <c r="D40" s="166" t="s">
        <v>36</v>
      </c>
      <c r="E40" s="169">
        <v>0.44097222222222227</v>
      </c>
      <c r="F40" s="176" t="s">
        <v>34</v>
      </c>
      <c r="G40" s="172">
        <v>0.54166666666666663</v>
      </c>
      <c r="H40" s="89" t="s">
        <v>98</v>
      </c>
      <c r="I40" s="143" t="s">
        <v>80</v>
      </c>
      <c r="J40" s="92" t="s">
        <v>74</v>
      </c>
      <c r="K40" s="205" t="s">
        <v>103</v>
      </c>
      <c r="L40" s="105">
        <v>3</v>
      </c>
      <c r="M40" s="79"/>
      <c r="N40" s="17"/>
    </row>
    <row r="41" spans="1:20" s="41" customFormat="1" ht="12.75" customHeight="1">
      <c r="A41" s="81">
        <v>45592</v>
      </c>
      <c r="B41" s="136" t="str">
        <f t="shared" si="0"/>
        <v>niedziela</v>
      </c>
      <c r="C41" s="128" t="s">
        <v>66</v>
      </c>
      <c r="D41" s="166" t="s">
        <v>36</v>
      </c>
      <c r="E41" s="169">
        <v>0.44097222222222227</v>
      </c>
      <c r="F41" s="176" t="s">
        <v>34</v>
      </c>
      <c r="G41" s="172">
        <v>0.54166666666666663</v>
      </c>
      <c r="H41" s="89" t="s">
        <v>97</v>
      </c>
      <c r="I41" s="143" t="s">
        <v>80</v>
      </c>
      <c r="J41" s="92" t="s">
        <v>74</v>
      </c>
      <c r="K41" s="205" t="s">
        <v>103</v>
      </c>
      <c r="L41" s="105">
        <v>3</v>
      </c>
      <c r="M41" s="79"/>
      <c r="N41" s="17"/>
    </row>
    <row r="42" spans="1:20" s="41" customFormat="1" ht="12.75" customHeight="1">
      <c r="A42" s="81">
        <v>45592</v>
      </c>
      <c r="B42" s="136" t="str">
        <f t="shared" ref="B42" si="14">IF(WEEKDAY(A42,2)=5,"piątek",IF(WEEKDAY(A42,2)=6,"sobota",IF(WEEKDAY(A42,2)=7,"niedziela","Błąd")))</f>
        <v>niedziela</v>
      </c>
      <c r="C42" s="128" t="s">
        <v>66</v>
      </c>
      <c r="D42" s="166" t="s">
        <v>36</v>
      </c>
      <c r="E42" s="169">
        <v>0.5625</v>
      </c>
      <c r="F42" s="176" t="s">
        <v>34</v>
      </c>
      <c r="G42" s="172">
        <v>0.66319444444444442</v>
      </c>
      <c r="H42" s="89"/>
      <c r="I42" s="143"/>
      <c r="J42" s="92"/>
      <c r="K42" s="100"/>
      <c r="L42" s="105"/>
      <c r="M42" s="17"/>
      <c r="N42" s="17"/>
    </row>
    <row r="43" spans="1:20" s="41" customFormat="1" ht="12.75" customHeight="1">
      <c r="A43" s="81">
        <v>45592</v>
      </c>
      <c r="B43" s="136" t="str">
        <f t="shared" ref="B43" si="15">IF(WEEKDAY(A43,2)=5,"piątek",IF(WEEKDAY(A43,2)=6,"sobota",IF(WEEKDAY(A43,2)=7,"niedziela","Błąd")))</f>
        <v>niedziela</v>
      </c>
      <c r="C43" s="128" t="s">
        <v>66</v>
      </c>
      <c r="D43" s="166" t="s">
        <v>36</v>
      </c>
      <c r="E43" s="170">
        <v>0.67013888888888884</v>
      </c>
      <c r="F43" s="124" t="s">
        <v>34</v>
      </c>
      <c r="G43" s="173">
        <v>0.77083333333333337</v>
      </c>
      <c r="H43" s="180"/>
      <c r="I43" s="143"/>
      <c r="J43" s="17"/>
      <c r="K43" s="152"/>
      <c r="L43" s="105"/>
      <c r="M43" s="17"/>
      <c r="N43" s="17"/>
    </row>
    <row r="44" spans="1:20" s="41" customFormat="1" ht="12.75" customHeight="1" thickBot="1">
      <c r="A44" s="82">
        <v>45592</v>
      </c>
      <c r="B44" s="136" t="str">
        <f t="shared" ref="B44" si="16">IF(WEEKDAY(A44,2)=5,"piątek",IF(WEEKDAY(A44,2)=6,"sobota",IF(WEEKDAY(A44,2)=7,"niedziela","Błąd")))</f>
        <v>niedziela</v>
      </c>
      <c r="C44" s="130" t="s">
        <v>66</v>
      </c>
      <c r="D44" s="166" t="s">
        <v>36</v>
      </c>
      <c r="E44" s="171">
        <v>0.77777777777777779</v>
      </c>
      <c r="F44" s="177" t="s">
        <v>34</v>
      </c>
      <c r="G44" s="174">
        <v>0.87847222222222221</v>
      </c>
      <c r="H44" s="162"/>
      <c r="I44" s="158"/>
      <c r="J44" s="181"/>
      <c r="K44" s="161"/>
      <c r="L44" s="182"/>
      <c r="M44" s="17"/>
      <c r="N44" s="17"/>
    </row>
    <row r="45" spans="1:20" s="41" customFormat="1" ht="12.75">
      <c r="A45" s="67">
        <v>45612</v>
      </c>
      <c r="B45" s="133" t="str">
        <f t="shared" si="0"/>
        <v>sobota</v>
      </c>
      <c r="C45" s="128" t="s">
        <v>66</v>
      </c>
      <c r="D45" s="123" t="s">
        <v>36</v>
      </c>
      <c r="E45" s="121">
        <v>0.33333333333333331</v>
      </c>
      <c r="F45" s="70" t="s">
        <v>34</v>
      </c>
      <c r="G45" s="113">
        <v>0.43402777777777779</v>
      </c>
      <c r="H45" s="88" t="s">
        <v>49</v>
      </c>
      <c r="I45" s="143" t="s">
        <v>77</v>
      </c>
      <c r="J45" s="88" t="s">
        <v>50</v>
      </c>
      <c r="K45" s="100" t="s">
        <v>78</v>
      </c>
      <c r="L45" s="105">
        <v>3</v>
      </c>
      <c r="M45" s="17"/>
      <c r="N45" s="17"/>
      <c r="O45" s="45"/>
      <c r="P45" s="44"/>
      <c r="Q45" s="42"/>
      <c r="S45" s="46"/>
      <c r="T45" s="47"/>
    </row>
    <row r="46" spans="1:20" s="41" customFormat="1" ht="12.75">
      <c r="A46" s="68">
        <v>45612</v>
      </c>
      <c r="B46" s="134" t="str">
        <f t="shared" ref="B46:B47" si="17">IF(WEEKDAY(A46,2)=5,"piątek",IF(WEEKDAY(A46,2)=6,"sobota",IF(WEEKDAY(A46,2)=7,"niedziela","Błąd")))</f>
        <v>sobota</v>
      </c>
      <c r="C46" s="128" t="s">
        <v>66</v>
      </c>
      <c r="D46" s="124" t="s">
        <v>36</v>
      </c>
      <c r="E46" s="122">
        <v>0.44097222222222227</v>
      </c>
      <c r="F46" s="62" t="s">
        <v>34</v>
      </c>
      <c r="G46" s="114">
        <v>0.54166666666666663</v>
      </c>
      <c r="H46" s="88" t="s">
        <v>38</v>
      </c>
      <c r="I46" s="145" t="s">
        <v>76</v>
      </c>
      <c r="J46" s="90" t="s">
        <v>53</v>
      </c>
      <c r="K46" s="100" t="s">
        <v>78</v>
      </c>
      <c r="L46" s="105">
        <v>3</v>
      </c>
      <c r="M46" s="17"/>
      <c r="N46" s="17"/>
      <c r="O46" s="42"/>
    </row>
    <row r="47" spans="1:20" s="41" customFormat="1" ht="12.75">
      <c r="A47" s="68">
        <v>45612</v>
      </c>
      <c r="B47" s="134" t="str">
        <f t="shared" si="17"/>
        <v>sobota</v>
      </c>
      <c r="C47" s="128" t="s">
        <v>66</v>
      </c>
      <c r="D47" s="124" t="s">
        <v>36</v>
      </c>
      <c r="E47" s="122">
        <v>0.5625</v>
      </c>
      <c r="F47" s="62" t="s">
        <v>34</v>
      </c>
      <c r="G47" s="114">
        <v>0.66319444444444442</v>
      </c>
      <c r="H47" s="97" t="s">
        <v>39</v>
      </c>
      <c r="I47" s="143" t="s">
        <v>77</v>
      </c>
      <c r="J47" s="90" t="s">
        <v>45</v>
      </c>
      <c r="K47" s="100" t="s">
        <v>78</v>
      </c>
      <c r="L47" s="105">
        <v>3</v>
      </c>
      <c r="M47" s="17"/>
      <c r="N47" s="17"/>
      <c r="O47" s="42"/>
    </row>
    <row r="48" spans="1:20" s="41" customFormat="1" ht="12.75">
      <c r="A48" s="68">
        <v>45612</v>
      </c>
      <c r="B48" s="134" t="str">
        <f t="shared" ref="B48:B49" si="18">IF(WEEKDAY(A48,2)=5,"piątek",IF(WEEKDAY(A48,2)=6,"sobota",IF(WEEKDAY(A48,2)=7,"niedziela","Błąd")))</f>
        <v>sobota</v>
      </c>
      <c r="C48" s="128" t="s">
        <v>66</v>
      </c>
      <c r="D48" s="124" t="s">
        <v>36</v>
      </c>
      <c r="E48" s="118">
        <v>0.67013888888888884</v>
      </c>
      <c r="F48" s="43" t="s">
        <v>34</v>
      </c>
      <c r="G48" s="110">
        <v>0.77083333333333337</v>
      </c>
      <c r="H48" s="88" t="s">
        <v>37</v>
      </c>
      <c r="I48" s="143" t="s">
        <v>76</v>
      </c>
      <c r="J48" s="90" t="s">
        <v>73</v>
      </c>
      <c r="K48" s="100" t="s">
        <v>78</v>
      </c>
      <c r="L48" s="105">
        <v>3</v>
      </c>
      <c r="M48" s="17"/>
      <c r="N48" s="17"/>
      <c r="O48" s="42"/>
    </row>
    <row r="49" spans="1:15" s="41" customFormat="1" ht="13.5" thickBot="1">
      <c r="A49" s="69">
        <v>45612</v>
      </c>
      <c r="B49" s="134" t="str">
        <f t="shared" si="18"/>
        <v>sobota</v>
      </c>
      <c r="C49" s="128" t="s">
        <v>66</v>
      </c>
      <c r="D49" s="124" t="s">
        <v>36</v>
      </c>
      <c r="E49" s="119">
        <v>0.77777777777777779</v>
      </c>
      <c r="F49" s="60" t="s">
        <v>34</v>
      </c>
      <c r="G49" s="111">
        <v>0.87847222222222221</v>
      </c>
      <c r="H49" s="76"/>
      <c r="I49" s="145"/>
      <c r="J49" s="149"/>
      <c r="K49" s="154"/>
      <c r="L49" s="105"/>
      <c r="M49" s="17"/>
      <c r="N49" s="17"/>
      <c r="O49" s="42"/>
    </row>
    <row r="50" spans="1:15" s="41" customFormat="1" ht="12.75">
      <c r="A50" s="80">
        <v>45613</v>
      </c>
      <c r="B50" s="139" t="str">
        <f t="shared" ref="B50" si="19">IF(WEEKDAY(A50,2)=5,"piątek",IF(WEEKDAY(A50,2)=6,"sobota",IF(WEEKDAY(A50,2)=7,"niedziela","Błąd")))</f>
        <v>niedziela</v>
      </c>
      <c r="C50" s="129" t="s">
        <v>66</v>
      </c>
      <c r="D50" s="127" t="s">
        <v>36</v>
      </c>
      <c r="E50" s="121">
        <v>0.33333333333333331</v>
      </c>
      <c r="F50" s="70" t="s">
        <v>34</v>
      </c>
      <c r="G50" s="191">
        <v>0.43402777777777779</v>
      </c>
      <c r="H50" s="95" t="s">
        <v>64</v>
      </c>
      <c r="I50" s="142" t="s">
        <v>76</v>
      </c>
      <c r="J50" s="96" t="s">
        <v>65</v>
      </c>
      <c r="K50" s="99" t="s">
        <v>78</v>
      </c>
      <c r="L50" s="106">
        <v>3</v>
      </c>
      <c r="M50" s="17"/>
      <c r="N50" s="17"/>
      <c r="O50" s="42"/>
    </row>
    <row r="51" spans="1:15" s="41" customFormat="1" ht="12.75">
      <c r="A51" s="81">
        <v>45613</v>
      </c>
      <c r="B51" s="140" t="str">
        <f t="shared" ref="B51" si="20">IF(WEEKDAY(A51,2)=5,"piątek",IF(WEEKDAY(A51,2)=6,"sobota",IF(WEEKDAY(A51,2)=7,"niedziela","Błąd")))</f>
        <v>niedziela</v>
      </c>
      <c r="C51" s="128" t="s">
        <v>66</v>
      </c>
      <c r="D51" s="126" t="s">
        <v>36</v>
      </c>
      <c r="E51" s="122">
        <v>0.44097222222222227</v>
      </c>
      <c r="F51" s="62" t="s">
        <v>34</v>
      </c>
      <c r="G51" s="183">
        <v>0.54166666666666663</v>
      </c>
      <c r="H51" s="98" t="s">
        <v>38</v>
      </c>
      <c r="I51" s="145" t="s">
        <v>76</v>
      </c>
      <c r="J51" s="90" t="s">
        <v>53</v>
      </c>
      <c r="K51" s="100" t="s">
        <v>78</v>
      </c>
      <c r="L51" s="105">
        <v>3</v>
      </c>
      <c r="M51" s="17"/>
      <c r="N51" s="17"/>
      <c r="O51" s="42"/>
    </row>
    <row r="52" spans="1:15" s="41" customFormat="1" ht="12.75">
      <c r="A52" s="81">
        <v>45613</v>
      </c>
      <c r="B52" s="136" t="str">
        <f t="shared" si="0"/>
        <v>niedziela</v>
      </c>
      <c r="C52" s="128" t="s">
        <v>66</v>
      </c>
      <c r="D52" s="124" t="s">
        <v>36</v>
      </c>
      <c r="E52" s="122">
        <v>0.5625</v>
      </c>
      <c r="F52" s="62" t="s">
        <v>34</v>
      </c>
      <c r="G52" s="183">
        <v>0.66319444444444442</v>
      </c>
      <c r="H52" s="98" t="s">
        <v>37</v>
      </c>
      <c r="I52" s="143" t="s">
        <v>76</v>
      </c>
      <c r="J52" s="90" t="s">
        <v>73</v>
      </c>
      <c r="K52" s="100" t="s">
        <v>78</v>
      </c>
      <c r="L52" s="105">
        <v>3</v>
      </c>
      <c r="M52" s="17"/>
      <c r="N52" s="17"/>
      <c r="O52" s="42"/>
    </row>
    <row r="53" spans="1:15" s="41" customFormat="1" ht="12.75">
      <c r="A53" s="81">
        <v>45613</v>
      </c>
      <c r="B53" s="136" t="str">
        <f t="shared" ref="B53:B54" si="21">IF(WEEKDAY(A53,2)=5,"piątek",IF(WEEKDAY(A53,2)=6,"sobota",IF(WEEKDAY(A53,2)=7,"niedziela","Błąd")))</f>
        <v>niedziela</v>
      </c>
      <c r="C53" s="128" t="s">
        <v>66</v>
      </c>
      <c r="D53" s="124" t="s">
        <v>36</v>
      </c>
      <c r="E53" s="118">
        <v>0.67013888888888884</v>
      </c>
      <c r="F53" s="43" t="s">
        <v>34</v>
      </c>
      <c r="G53" s="116">
        <v>0.77083333333333337</v>
      </c>
      <c r="H53" s="97" t="s">
        <v>39</v>
      </c>
      <c r="I53" s="143" t="s">
        <v>77</v>
      </c>
      <c r="J53" s="90" t="s">
        <v>45</v>
      </c>
      <c r="K53" s="100" t="s">
        <v>78</v>
      </c>
      <c r="L53" s="105">
        <v>3</v>
      </c>
      <c r="M53" s="17"/>
      <c r="N53" s="17"/>
      <c r="O53" s="42"/>
    </row>
    <row r="54" spans="1:15" s="41" customFormat="1" ht="13.5" thickBot="1">
      <c r="A54" s="82">
        <v>45613</v>
      </c>
      <c r="B54" s="141" t="str">
        <f t="shared" si="21"/>
        <v>niedziela</v>
      </c>
      <c r="C54" s="132" t="s">
        <v>66</v>
      </c>
      <c r="D54" s="125" t="s">
        <v>36</v>
      </c>
      <c r="E54" s="119">
        <v>0.77777777777777779</v>
      </c>
      <c r="F54" s="60" t="s">
        <v>34</v>
      </c>
      <c r="G54" s="184">
        <v>0.87847222222222221</v>
      </c>
      <c r="H54" s="192"/>
      <c r="I54" s="193"/>
      <c r="J54" s="194"/>
      <c r="K54" s="195"/>
      <c r="L54" s="196"/>
      <c r="M54" s="17"/>
      <c r="N54" s="17"/>
      <c r="O54" s="42"/>
    </row>
    <row r="55" spans="1:15" s="41" customFormat="1" ht="12.75">
      <c r="A55" s="68">
        <v>45619</v>
      </c>
      <c r="B55" s="134" t="str">
        <f t="shared" si="0"/>
        <v>sobota</v>
      </c>
      <c r="C55" s="128" t="s">
        <v>66</v>
      </c>
      <c r="D55" s="124" t="s">
        <v>36</v>
      </c>
      <c r="E55" s="122">
        <v>0.33333333333333331</v>
      </c>
      <c r="F55" s="62" t="s">
        <v>34</v>
      </c>
      <c r="G55" s="183">
        <v>0.43402777777777779</v>
      </c>
      <c r="H55" s="95" t="s">
        <v>82</v>
      </c>
      <c r="I55" s="142" t="s">
        <v>79</v>
      </c>
      <c r="J55" s="185" t="s">
        <v>73</v>
      </c>
      <c r="K55" s="204" t="s">
        <v>101</v>
      </c>
      <c r="L55" s="106">
        <v>3</v>
      </c>
      <c r="M55" s="17"/>
      <c r="N55" s="17"/>
      <c r="O55" s="42"/>
    </row>
    <row r="56" spans="1:15" s="41" customFormat="1" ht="12.75">
      <c r="A56" s="68">
        <v>45619</v>
      </c>
      <c r="B56" s="134" t="str">
        <f t="shared" si="0"/>
        <v>sobota</v>
      </c>
      <c r="C56" s="128" t="s">
        <v>66</v>
      </c>
      <c r="D56" s="124" t="s">
        <v>36</v>
      </c>
      <c r="E56" s="122">
        <v>0.44097222222222227</v>
      </c>
      <c r="F56" s="62" t="s">
        <v>34</v>
      </c>
      <c r="G56" s="183">
        <v>0.54166666666666663</v>
      </c>
      <c r="H56" s="97" t="s">
        <v>83</v>
      </c>
      <c r="I56" s="143" t="s">
        <v>79</v>
      </c>
      <c r="J56" s="92" t="s">
        <v>75</v>
      </c>
      <c r="K56" s="205" t="s">
        <v>102</v>
      </c>
      <c r="L56" s="105">
        <v>3</v>
      </c>
      <c r="M56" s="17"/>
      <c r="N56" s="17"/>
      <c r="O56" s="42"/>
    </row>
    <row r="57" spans="1:15" s="41" customFormat="1" ht="12.75">
      <c r="A57" s="68">
        <v>45619</v>
      </c>
      <c r="B57" s="134" t="str">
        <f t="shared" si="0"/>
        <v>sobota</v>
      </c>
      <c r="C57" s="128" t="s">
        <v>66</v>
      </c>
      <c r="D57" s="124" t="s">
        <v>36</v>
      </c>
      <c r="E57" s="122">
        <v>0.44097222222222227</v>
      </c>
      <c r="F57" s="62" t="s">
        <v>34</v>
      </c>
      <c r="G57" s="183">
        <v>0.54166666666666663</v>
      </c>
      <c r="H57" s="98" t="s">
        <v>89</v>
      </c>
      <c r="I57" s="143" t="s">
        <v>79</v>
      </c>
      <c r="J57" s="90" t="s">
        <v>73</v>
      </c>
      <c r="K57" s="205" t="s">
        <v>101</v>
      </c>
      <c r="L57" s="105">
        <v>3</v>
      </c>
      <c r="M57" s="17"/>
      <c r="N57" s="17"/>
      <c r="O57" s="42"/>
    </row>
    <row r="58" spans="1:15" s="41" customFormat="1" ht="12.75">
      <c r="A58" s="68">
        <v>45619</v>
      </c>
      <c r="B58" s="134" t="str">
        <f t="shared" si="0"/>
        <v>sobota</v>
      </c>
      <c r="C58" s="128" t="s">
        <v>66</v>
      </c>
      <c r="D58" s="124" t="s">
        <v>36</v>
      </c>
      <c r="E58" s="122">
        <v>0.5625</v>
      </c>
      <c r="F58" s="62" t="s">
        <v>34</v>
      </c>
      <c r="G58" s="183">
        <v>0.66319444444444442</v>
      </c>
      <c r="H58" s="97" t="s">
        <v>94</v>
      </c>
      <c r="I58" s="143" t="s">
        <v>80</v>
      </c>
      <c r="J58" s="91" t="s">
        <v>74</v>
      </c>
      <c r="K58" s="205" t="s">
        <v>103</v>
      </c>
      <c r="L58" s="105">
        <v>3</v>
      </c>
      <c r="M58" s="17"/>
      <c r="N58" s="17"/>
      <c r="O58" s="42"/>
    </row>
    <row r="59" spans="1:15" s="41" customFormat="1" ht="12.75">
      <c r="A59" s="68">
        <v>45619</v>
      </c>
      <c r="B59" s="134" t="str">
        <f t="shared" si="0"/>
        <v>sobota</v>
      </c>
      <c r="C59" s="128" t="s">
        <v>66</v>
      </c>
      <c r="D59" s="124" t="s">
        <v>36</v>
      </c>
      <c r="E59" s="122">
        <v>0.5625</v>
      </c>
      <c r="F59" s="62" t="s">
        <v>34</v>
      </c>
      <c r="G59" s="183">
        <v>0.66319444444444442</v>
      </c>
      <c r="H59" s="97" t="s">
        <v>95</v>
      </c>
      <c r="I59" s="143" t="s">
        <v>80</v>
      </c>
      <c r="J59" s="91" t="s">
        <v>74</v>
      </c>
      <c r="K59" s="205" t="s">
        <v>103</v>
      </c>
      <c r="L59" s="105">
        <v>3</v>
      </c>
      <c r="M59" s="17"/>
      <c r="N59" s="17"/>
      <c r="O59" s="42"/>
    </row>
    <row r="60" spans="1:15" s="41" customFormat="1" ht="12.75">
      <c r="A60" s="68">
        <v>45619</v>
      </c>
      <c r="B60" s="134" t="str">
        <f t="shared" ref="B60:B61" si="22">IF(WEEKDAY(A60,2)=5,"piątek",IF(WEEKDAY(A60,2)=6,"sobota",IF(WEEKDAY(A60,2)=7,"niedziela","Błąd")))</f>
        <v>sobota</v>
      </c>
      <c r="C60" s="128" t="s">
        <v>66</v>
      </c>
      <c r="D60" s="124" t="s">
        <v>36</v>
      </c>
      <c r="E60" s="122">
        <v>0.5625</v>
      </c>
      <c r="F60" s="62" t="s">
        <v>34</v>
      </c>
      <c r="G60" s="183">
        <v>0.66319444444444442</v>
      </c>
      <c r="H60" s="97" t="s">
        <v>87</v>
      </c>
      <c r="I60" s="143" t="s">
        <v>79</v>
      </c>
      <c r="J60" s="92" t="s">
        <v>75</v>
      </c>
      <c r="K60" s="205" t="s">
        <v>102</v>
      </c>
      <c r="L60" s="105">
        <v>3</v>
      </c>
      <c r="M60" s="17"/>
      <c r="N60" s="17"/>
      <c r="O60" s="42"/>
    </row>
    <row r="61" spans="1:15" s="41" customFormat="1" ht="12.75">
      <c r="A61" s="68">
        <v>45619</v>
      </c>
      <c r="B61" s="134" t="str">
        <f t="shared" si="22"/>
        <v>sobota</v>
      </c>
      <c r="C61" s="128" t="s">
        <v>66</v>
      </c>
      <c r="D61" s="124" t="s">
        <v>36</v>
      </c>
      <c r="E61" s="118">
        <v>0.67013888888888884</v>
      </c>
      <c r="F61" s="43" t="s">
        <v>34</v>
      </c>
      <c r="G61" s="116">
        <v>0.77083333333333337</v>
      </c>
      <c r="H61" s="97" t="s">
        <v>99</v>
      </c>
      <c r="I61" s="143" t="s">
        <v>80</v>
      </c>
      <c r="J61" s="92" t="s">
        <v>74</v>
      </c>
      <c r="K61" s="205" t="s">
        <v>103</v>
      </c>
      <c r="L61" s="105">
        <v>3</v>
      </c>
      <c r="M61" s="17"/>
      <c r="N61" s="17"/>
      <c r="O61" s="42"/>
    </row>
    <row r="62" spans="1:15" s="41" customFormat="1" ht="12.75" customHeight="1">
      <c r="A62" s="68">
        <v>45619</v>
      </c>
      <c r="B62" s="134" t="str">
        <f t="shared" si="0"/>
        <v>sobota</v>
      </c>
      <c r="C62" s="128" t="s">
        <v>66</v>
      </c>
      <c r="D62" s="124" t="s">
        <v>36</v>
      </c>
      <c r="E62" s="118">
        <v>0.67013888888888884</v>
      </c>
      <c r="F62" s="43" t="s">
        <v>34</v>
      </c>
      <c r="G62" s="116">
        <v>0.77083333333333337</v>
      </c>
      <c r="H62" s="97" t="s">
        <v>97</v>
      </c>
      <c r="I62" s="143" t="s">
        <v>80</v>
      </c>
      <c r="J62" s="92" t="s">
        <v>74</v>
      </c>
      <c r="K62" s="205" t="s">
        <v>103</v>
      </c>
      <c r="L62" s="105">
        <v>3</v>
      </c>
      <c r="M62" s="17"/>
      <c r="N62" s="17"/>
    </row>
    <row r="63" spans="1:15" s="41" customFormat="1" ht="12.75" customHeight="1" thickBot="1">
      <c r="A63" s="68">
        <v>45619</v>
      </c>
      <c r="B63" s="135" t="str">
        <f t="shared" ref="B63" si="23">IF(WEEKDAY(A63,2)=5,"piątek",IF(WEEKDAY(A63,2)=6,"sobota",IF(WEEKDAY(A63,2)=7,"niedziela","Błąd")))</f>
        <v>sobota</v>
      </c>
      <c r="C63" s="128" t="s">
        <v>66</v>
      </c>
      <c r="D63" s="125" t="s">
        <v>36</v>
      </c>
      <c r="E63" s="119">
        <v>0.77777777777777779</v>
      </c>
      <c r="F63" s="60" t="s">
        <v>34</v>
      </c>
      <c r="G63" s="184">
        <v>0.87847222222222221</v>
      </c>
      <c r="H63" s="162"/>
      <c r="I63" s="158"/>
      <c r="J63" s="181"/>
      <c r="K63" s="160"/>
      <c r="L63" s="182"/>
      <c r="M63" s="17"/>
      <c r="N63" s="17"/>
    </row>
    <row r="64" spans="1:15" s="41" customFormat="1" ht="12.75" customHeight="1">
      <c r="A64" s="80">
        <v>45620</v>
      </c>
      <c r="B64" s="138" t="str">
        <f t="shared" si="0"/>
        <v>niedziela</v>
      </c>
      <c r="C64" s="129" t="s">
        <v>66</v>
      </c>
      <c r="D64" s="123" t="s">
        <v>36</v>
      </c>
      <c r="E64" s="120">
        <v>0.33333333333333331</v>
      </c>
      <c r="F64" s="59" t="s">
        <v>34</v>
      </c>
      <c r="G64" s="115">
        <v>0.43402777777777779</v>
      </c>
      <c r="H64" s="95" t="s">
        <v>81</v>
      </c>
      <c r="I64" s="142" t="s">
        <v>79</v>
      </c>
      <c r="J64" s="185" t="s">
        <v>68</v>
      </c>
      <c r="K64" s="204" t="s">
        <v>101</v>
      </c>
      <c r="L64" s="106">
        <v>3</v>
      </c>
      <c r="M64" s="17"/>
      <c r="N64" s="17"/>
    </row>
    <row r="65" spans="1:14" s="41" customFormat="1" ht="12.75" customHeight="1">
      <c r="A65" s="81">
        <v>45620</v>
      </c>
      <c r="B65" s="136" t="str">
        <f t="shared" si="0"/>
        <v>niedziela</v>
      </c>
      <c r="C65" s="128" t="s">
        <v>66</v>
      </c>
      <c r="D65" s="124" t="s">
        <v>36</v>
      </c>
      <c r="E65" s="118">
        <v>0.44097222222222227</v>
      </c>
      <c r="F65" s="43" t="s">
        <v>34</v>
      </c>
      <c r="G65" s="116">
        <v>0.54166666666666663</v>
      </c>
      <c r="H65" s="97" t="s">
        <v>83</v>
      </c>
      <c r="I65" s="143" t="s">
        <v>79</v>
      </c>
      <c r="J65" s="92" t="s">
        <v>75</v>
      </c>
      <c r="K65" s="205" t="s">
        <v>102</v>
      </c>
      <c r="L65" s="105">
        <v>3</v>
      </c>
      <c r="M65" s="17"/>
      <c r="N65" s="17"/>
    </row>
    <row r="66" spans="1:14" s="41" customFormat="1" ht="12.75" customHeight="1">
      <c r="A66" s="81">
        <v>45620</v>
      </c>
      <c r="B66" s="136" t="str">
        <f t="shared" si="0"/>
        <v>niedziela</v>
      </c>
      <c r="C66" s="128" t="s">
        <v>66</v>
      </c>
      <c r="D66" s="124" t="s">
        <v>36</v>
      </c>
      <c r="E66" s="118">
        <v>0.44097222222222227</v>
      </c>
      <c r="F66" s="43" t="s">
        <v>34</v>
      </c>
      <c r="G66" s="116">
        <v>0.54166666666666663</v>
      </c>
      <c r="H66" s="98" t="s">
        <v>86</v>
      </c>
      <c r="I66" s="143" t="s">
        <v>79</v>
      </c>
      <c r="J66" s="90" t="s">
        <v>68</v>
      </c>
      <c r="K66" s="205" t="s">
        <v>101</v>
      </c>
      <c r="L66" s="105">
        <v>3</v>
      </c>
      <c r="M66" s="17"/>
      <c r="N66" s="17"/>
    </row>
    <row r="67" spans="1:14" s="41" customFormat="1" ht="12.75" customHeight="1">
      <c r="A67" s="81">
        <v>45620</v>
      </c>
      <c r="B67" s="136" t="str">
        <f t="shared" si="0"/>
        <v>niedziela</v>
      </c>
      <c r="C67" s="128" t="s">
        <v>66</v>
      </c>
      <c r="D67" s="124" t="s">
        <v>36</v>
      </c>
      <c r="E67" s="118">
        <v>0.5625</v>
      </c>
      <c r="F67" s="43" t="s">
        <v>34</v>
      </c>
      <c r="G67" s="116">
        <v>0.66319444444444442</v>
      </c>
      <c r="H67" s="97" t="s">
        <v>94</v>
      </c>
      <c r="I67" s="143" t="s">
        <v>80</v>
      </c>
      <c r="J67" s="91" t="s">
        <v>74</v>
      </c>
      <c r="K67" s="205" t="s">
        <v>103</v>
      </c>
      <c r="L67" s="105">
        <v>3</v>
      </c>
      <c r="M67" s="17"/>
      <c r="N67" s="17"/>
    </row>
    <row r="68" spans="1:14" s="41" customFormat="1" ht="12.75" customHeight="1">
      <c r="A68" s="81">
        <v>45620</v>
      </c>
      <c r="B68" s="136" t="str">
        <f t="shared" si="0"/>
        <v>niedziela</v>
      </c>
      <c r="C68" s="128" t="s">
        <v>66</v>
      </c>
      <c r="D68" s="124" t="s">
        <v>36</v>
      </c>
      <c r="E68" s="118">
        <v>0.5625</v>
      </c>
      <c r="F68" s="43" t="s">
        <v>34</v>
      </c>
      <c r="G68" s="116">
        <v>0.66319444444444442</v>
      </c>
      <c r="H68" s="97" t="s">
        <v>96</v>
      </c>
      <c r="I68" s="143" t="s">
        <v>80</v>
      </c>
      <c r="J68" s="91" t="s">
        <v>74</v>
      </c>
      <c r="K68" s="205" t="s">
        <v>103</v>
      </c>
      <c r="L68" s="105">
        <v>3</v>
      </c>
      <c r="M68" s="17"/>
      <c r="N68" s="17"/>
    </row>
    <row r="69" spans="1:14" s="41" customFormat="1" ht="12.75" customHeight="1">
      <c r="A69" s="81">
        <v>45620</v>
      </c>
      <c r="B69" s="136" t="str">
        <f t="shared" si="0"/>
        <v>niedziela</v>
      </c>
      <c r="C69" s="128" t="s">
        <v>66</v>
      </c>
      <c r="D69" s="124" t="s">
        <v>36</v>
      </c>
      <c r="E69" s="118">
        <v>0.5625</v>
      </c>
      <c r="F69" s="43" t="s">
        <v>34</v>
      </c>
      <c r="G69" s="116">
        <v>0.66319444444444442</v>
      </c>
      <c r="H69" s="97" t="s">
        <v>87</v>
      </c>
      <c r="I69" s="143" t="s">
        <v>79</v>
      </c>
      <c r="J69" s="92" t="s">
        <v>75</v>
      </c>
      <c r="K69" s="205" t="s">
        <v>102</v>
      </c>
      <c r="L69" s="105">
        <v>3</v>
      </c>
      <c r="M69" s="17"/>
      <c r="N69" s="17"/>
    </row>
    <row r="70" spans="1:14" s="41" customFormat="1" ht="12.75" customHeight="1">
      <c r="A70" s="81">
        <v>45620</v>
      </c>
      <c r="B70" s="136" t="str">
        <f t="shared" si="0"/>
        <v>niedziela</v>
      </c>
      <c r="C70" s="128" t="s">
        <v>66</v>
      </c>
      <c r="D70" s="124" t="s">
        <v>36</v>
      </c>
      <c r="E70" s="118">
        <v>0.67013888888888884</v>
      </c>
      <c r="F70" s="43" t="s">
        <v>34</v>
      </c>
      <c r="G70" s="116">
        <v>0.77083333333333337</v>
      </c>
      <c r="H70" s="97" t="s">
        <v>98</v>
      </c>
      <c r="I70" s="143" t="s">
        <v>80</v>
      </c>
      <c r="J70" s="92" t="s">
        <v>74</v>
      </c>
      <c r="K70" s="205" t="s">
        <v>103</v>
      </c>
      <c r="L70" s="105">
        <v>3</v>
      </c>
      <c r="M70" s="17"/>
      <c r="N70" s="17"/>
    </row>
    <row r="71" spans="1:14" s="41" customFormat="1" ht="12.75" customHeight="1">
      <c r="A71" s="81">
        <v>45620</v>
      </c>
      <c r="B71" s="136" t="str">
        <f t="shared" ref="B71" si="24">IF(WEEKDAY(A71,2)=5,"piątek",IF(WEEKDAY(A71,2)=6,"sobota",IF(WEEKDAY(A71,2)=7,"niedziela","Błąd")))</f>
        <v>niedziela</v>
      </c>
      <c r="C71" s="128" t="s">
        <v>66</v>
      </c>
      <c r="D71" s="124" t="s">
        <v>36</v>
      </c>
      <c r="E71" s="118">
        <v>0.67013888888888884</v>
      </c>
      <c r="F71" s="43" t="s">
        <v>34</v>
      </c>
      <c r="G71" s="116">
        <v>0.77083333333333337</v>
      </c>
      <c r="H71" s="97" t="s">
        <v>97</v>
      </c>
      <c r="I71" s="143" t="s">
        <v>80</v>
      </c>
      <c r="J71" s="92" t="s">
        <v>74</v>
      </c>
      <c r="K71" s="205" t="s">
        <v>103</v>
      </c>
      <c r="L71" s="105">
        <v>3</v>
      </c>
      <c r="M71" s="17"/>
      <c r="N71" s="17"/>
    </row>
    <row r="72" spans="1:14" s="41" customFormat="1" ht="12.75" customHeight="1" thickBot="1">
      <c r="A72" s="81">
        <v>45620</v>
      </c>
      <c r="B72" s="141" t="str">
        <f t="shared" ref="B72" si="25">IF(WEEKDAY(A72,2)=5,"piątek",IF(WEEKDAY(A72,2)=6,"sobota",IF(WEEKDAY(A72,2)=7,"niedziela","Błąd")))</f>
        <v>niedziela</v>
      </c>
      <c r="C72" s="130" t="s">
        <v>66</v>
      </c>
      <c r="D72" s="125" t="s">
        <v>36</v>
      </c>
      <c r="E72" s="119">
        <v>0.77777777777777779</v>
      </c>
      <c r="F72" s="60" t="s">
        <v>34</v>
      </c>
      <c r="G72" s="117">
        <v>0.87847222222222221</v>
      </c>
      <c r="H72" s="162"/>
      <c r="I72" s="158"/>
      <c r="J72" s="181"/>
      <c r="K72" s="160"/>
      <c r="L72" s="182"/>
      <c r="M72" s="17"/>
      <c r="N72" s="17"/>
    </row>
    <row r="73" spans="1:14" s="41" customFormat="1" ht="12.75" customHeight="1">
      <c r="A73" s="55">
        <v>45633</v>
      </c>
      <c r="B73" s="133" t="str">
        <f t="shared" si="0"/>
        <v>sobota</v>
      </c>
      <c r="C73" s="128" t="s">
        <v>66</v>
      </c>
      <c r="D73" s="123" t="s">
        <v>36</v>
      </c>
      <c r="E73" s="120">
        <v>0.33333333333333331</v>
      </c>
      <c r="F73" s="59" t="s">
        <v>34</v>
      </c>
      <c r="G73" s="115">
        <v>0.43402777777777779</v>
      </c>
      <c r="H73" s="102" t="s">
        <v>42</v>
      </c>
      <c r="I73" s="147" t="s">
        <v>76</v>
      </c>
      <c r="J73" s="103" t="s">
        <v>46</v>
      </c>
      <c r="K73" s="108" t="s">
        <v>78</v>
      </c>
      <c r="L73" s="106">
        <v>3</v>
      </c>
      <c r="M73" s="17"/>
      <c r="N73" s="17"/>
    </row>
    <row r="74" spans="1:14" s="41" customFormat="1" ht="12.75" customHeight="1">
      <c r="A74" s="65">
        <v>45633</v>
      </c>
      <c r="B74" s="134" t="str">
        <f t="shared" ref="B74" si="26">IF(WEEKDAY(A74,2)=5,"piątek",IF(WEEKDAY(A74,2)=6,"sobota",IF(WEEKDAY(A74,2)=7,"niedziela","Błąd")))</f>
        <v>sobota</v>
      </c>
      <c r="C74" s="128" t="s">
        <v>66</v>
      </c>
      <c r="D74" s="124" t="s">
        <v>36</v>
      </c>
      <c r="E74" s="118">
        <v>0.44097222222222227</v>
      </c>
      <c r="F74" s="43" t="s">
        <v>34</v>
      </c>
      <c r="G74" s="116">
        <v>0.54166666666666663</v>
      </c>
      <c r="H74" s="98" t="s">
        <v>38</v>
      </c>
      <c r="I74" s="145" t="s">
        <v>76</v>
      </c>
      <c r="J74" s="90" t="s">
        <v>53</v>
      </c>
      <c r="K74" s="100" t="s">
        <v>78</v>
      </c>
      <c r="L74" s="105">
        <v>3</v>
      </c>
      <c r="M74" s="17"/>
      <c r="N74" s="17"/>
    </row>
    <row r="75" spans="1:14" s="41" customFormat="1" ht="12.75" customHeight="1">
      <c r="A75" s="65">
        <v>45633</v>
      </c>
      <c r="B75" s="134" t="str">
        <f t="shared" ref="B75:B77" si="27">IF(WEEKDAY(A75,2)=5,"piątek",IF(WEEKDAY(A75,2)=6,"sobota",IF(WEEKDAY(A75,2)=7,"niedziela","Błąd")))</f>
        <v>sobota</v>
      </c>
      <c r="C75" s="128" t="s">
        <v>66</v>
      </c>
      <c r="D75" s="124" t="s">
        <v>36</v>
      </c>
      <c r="E75" s="118">
        <v>0.5625</v>
      </c>
      <c r="F75" s="43" t="s">
        <v>34</v>
      </c>
      <c r="G75" s="116">
        <v>0.66319444444444442</v>
      </c>
      <c r="H75" s="98" t="s">
        <v>37</v>
      </c>
      <c r="I75" s="143" t="s">
        <v>76</v>
      </c>
      <c r="J75" s="90" t="s">
        <v>73</v>
      </c>
      <c r="K75" s="100" t="s">
        <v>78</v>
      </c>
      <c r="L75" s="105">
        <v>3</v>
      </c>
      <c r="M75" s="17"/>
      <c r="N75" s="17"/>
    </row>
    <row r="76" spans="1:14" s="41" customFormat="1" ht="12.75" customHeight="1">
      <c r="A76" s="65">
        <v>45633</v>
      </c>
      <c r="B76" s="134" t="str">
        <f t="shared" si="27"/>
        <v>sobota</v>
      </c>
      <c r="C76" s="128" t="s">
        <v>66</v>
      </c>
      <c r="D76" s="124" t="s">
        <v>36</v>
      </c>
      <c r="E76" s="118">
        <v>0.67013888888888884</v>
      </c>
      <c r="F76" s="43" t="s">
        <v>34</v>
      </c>
      <c r="G76" s="116">
        <v>0.77083333333333337</v>
      </c>
      <c r="H76" s="97" t="s">
        <v>47</v>
      </c>
      <c r="I76" s="143" t="s">
        <v>76</v>
      </c>
      <c r="J76" s="92" t="s">
        <v>48</v>
      </c>
      <c r="K76" s="100" t="s">
        <v>78</v>
      </c>
      <c r="L76" s="105">
        <v>3</v>
      </c>
      <c r="M76" s="17"/>
      <c r="N76" s="17"/>
    </row>
    <row r="77" spans="1:14" s="41" customFormat="1" ht="12.75" customHeight="1" thickBot="1">
      <c r="A77" s="65">
        <v>45633</v>
      </c>
      <c r="B77" s="134" t="str">
        <f t="shared" si="27"/>
        <v>sobota</v>
      </c>
      <c r="C77" s="128" t="s">
        <v>66</v>
      </c>
      <c r="D77" s="124" t="s">
        <v>36</v>
      </c>
      <c r="E77" s="118">
        <v>0.77777777777777779</v>
      </c>
      <c r="F77" s="43" t="s">
        <v>34</v>
      </c>
      <c r="G77" s="116">
        <v>0.87847222222222221</v>
      </c>
      <c r="H77" s="157" t="s">
        <v>49</v>
      </c>
      <c r="I77" s="158" t="s">
        <v>77</v>
      </c>
      <c r="J77" s="159" t="s">
        <v>50</v>
      </c>
      <c r="K77" s="160" t="s">
        <v>78</v>
      </c>
      <c r="L77" s="107">
        <v>3</v>
      </c>
      <c r="M77" s="17"/>
      <c r="N77" s="17"/>
    </row>
    <row r="78" spans="1:14" s="41" customFormat="1" ht="12.75" customHeight="1">
      <c r="A78" s="58">
        <v>45634</v>
      </c>
      <c r="B78" s="138" t="str">
        <f t="shared" ref="B78" si="28">IF(WEEKDAY(A78,2)=5,"piątek",IF(WEEKDAY(A78,2)=6,"sobota",IF(WEEKDAY(A78,2)=7,"niedziela","Błąd")))</f>
        <v>niedziela</v>
      </c>
      <c r="C78" s="131" t="s">
        <v>66</v>
      </c>
      <c r="D78" s="123" t="s">
        <v>36</v>
      </c>
      <c r="E78" s="120">
        <v>0.33333333333333331</v>
      </c>
      <c r="F78" s="59" t="s">
        <v>34</v>
      </c>
      <c r="G78" s="115">
        <v>0.43402777777777779</v>
      </c>
      <c r="H78" s="95" t="s">
        <v>49</v>
      </c>
      <c r="I78" s="142" t="s">
        <v>77</v>
      </c>
      <c r="J78" s="104" t="s">
        <v>50</v>
      </c>
      <c r="K78" s="99" t="s">
        <v>78</v>
      </c>
      <c r="L78" s="155">
        <v>3</v>
      </c>
      <c r="M78" s="17"/>
      <c r="N78" s="17"/>
    </row>
    <row r="79" spans="1:14" s="41" customFormat="1" ht="12.75" customHeight="1">
      <c r="A79" s="56">
        <v>45634</v>
      </c>
      <c r="B79" s="136" t="str">
        <f t="shared" ref="B79:B80" si="29">IF(WEEKDAY(A79,2)=5,"piątek",IF(WEEKDAY(A79,2)=6,"sobota",IF(WEEKDAY(A79,2)=7,"niedziela","Błąd")))</f>
        <v>niedziela</v>
      </c>
      <c r="C79" s="128" t="s">
        <v>66</v>
      </c>
      <c r="D79" s="124" t="s">
        <v>36</v>
      </c>
      <c r="E79" s="118">
        <v>0.44097222222222227</v>
      </c>
      <c r="F79" s="43" t="s">
        <v>34</v>
      </c>
      <c r="G79" s="116">
        <v>0.54166666666666663</v>
      </c>
      <c r="H79" s="98" t="s">
        <v>38</v>
      </c>
      <c r="I79" s="145" t="s">
        <v>76</v>
      </c>
      <c r="J79" s="90" t="s">
        <v>53</v>
      </c>
      <c r="K79" s="100" t="s">
        <v>78</v>
      </c>
      <c r="L79" s="156">
        <v>3</v>
      </c>
      <c r="M79" s="17"/>
      <c r="N79" s="17"/>
    </row>
    <row r="80" spans="1:14" s="41" customFormat="1" ht="12.75" customHeight="1">
      <c r="A80" s="56">
        <v>45634</v>
      </c>
      <c r="B80" s="136" t="str">
        <f t="shared" si="29"/>
        <v>niedziela</v>
      </c>
      <c r="C80" s="128" t="s">
        <v>66</v>
      </c>
      <c r="D80" s="124" t="s">
        <v>36</v>
      </c>
      <c r="E80" s="118">
        <v>0.5625</v>
      </c>
      <c r="F80" s="43" t="s">
        <v>34</v>
      </c>
      <c r="G80" s="116">
        <v>0.66319444444444442</v>
      </c>
      <c r="H80" s="98" t="s">
        <v>37</v>
      </c>
      <c r="I80" s="143" t="s">
        <v>76</v>
      </c>
      <c r="J80" s="90" t="s">
        <v>73</v>
      </c>
      <c r="K80" s="100" t="s">
        <v>78</v>
      </c>
      <c r="L80" s="156">
        <v>3</v>
      </c>
      <c r="M80" s="17"/>
      <c r="N80" s="17"/>
    </row>
    <row r="81" spans="1:14" s="41" customFormat="1" ht="12.75" customHeight="1">
      <c r="A81" s="56">
        <v>45634</v>
      </c>
      <c r="B81" s="136" t="str">
        <f t="shared" si="0"/>
        <v>niedziela</v>
      </c>
      <c r="C81" s="128" t="s">
        <v>66</v>
      </c>
      <c r="D81" s="124" t="s">
        <v>36</v>
      </c>
      <c r="E81" s="118">
        <v>0.67013888888888884</v>
      </c>
      <c r="F81" s="43" t="s">
        <v>34</v>
      </c>
      <c r="G81" s="116">
        <v>0.77083333333333337</v>
      </c>
      <c r="H81" s="97" t="s">
        <v>42</v>
      </c>
      <c r="I81" s="145" t="s">
        <v>76</v>
      </c>
      <c r="J81" s="92" t="s">
        <v>46</v>
      </c>
      <c r="K81" s="152" t="s">
        <v>78</v>
      </c>
      <c r="L81" s="156">
        <v>3</v>
      </c>
      <c r="M81" s="17"/>
      <c r="N81" s="17"/>
    </row>
    <row r="82" spans="1:14" s="41" customFormat="1" ht="12.75" customHeight="1" thickBot="1">
      <c r="A82" s="82">
        <v>45634</v>
      </c>
      <c r="B82" s="141" t="str">
        <f t="shared" ref="B82" si="30">IF(WEEKDAY(A82,2)=5,"piątek",IF(WEEKDAY(A82,2)=6,"sobota",IF(WEEKDAY(A82,2)=7,"niedziela","Błąd")))</f>
        <v>niedziela</v>
      </c>
      <c r="C82" s="132" t="s">
        <v>66</v>
      </c>
      <c r="D82" s="125" t="s">
        <v>36</v>
      </c>
      <c r="E82" s="119">
        <v>0.77777777777777779</v>
      </c>
      <c r="F82" s="60" t="s">
        <v>34</v>
      </c>
      <c r="G82" s="117">
        <v>0.87847222222222221</v>
      </c>
      <c r="H82" s="157" t="s">
        <v>43</v>
      </c>
      <c r="I82" s="158" t="s">
        <v>77</v>
      </c>
      <c r="J82" s="159" t="s">
        <v>44</v>
      </c>
      <c r="K82" s="161" t="s">
        <v>78</v>
      </c>
      <c r="L82" s="107">
        <v>3</v>
      </c>
      <c r="M82" s="17"/>
      <c r="N82" s="17"/>
    </row>
    <row r="83" spans="1:14" s="41" customFormat="1" ht="12.75" customHeight="1">
      <c r="A83" s="68">
        <v>45640</v>
      </c>
      <c r="B83" s="134" t="str">
        <f t="shared" si="0"/>
        <v>sobota</v>
      </c>
      <c r="C83" s="128" t="s">
        <v>66</v>
      </c>
      <c r="D83" s="124" t="s">
        <v>36</v>
      </c>
      <c r="E83" s="118">
        <v>0.33333333333333331</v>
      </c>
      <c r="F83" s="43" t="s">
        <v>34</v>
      </c>
      <c r="G83" s="116">
        <v>0.43402777777777779</v>
      </c>
      <c r="H83" s="95" t="s">
        <v>82</v>
      </c>
      <c r="I83" s="142" t="s">
        <v>79</v>
      </c>
      <c r="J83" s="185" t="s">
        <v>73</v>
      </c>
      <c r="K83" s="204" t="s">
        <v>101</v>
      </c>
      <c r="L83" s="106">
        <v>3</v>
      </c>
      <c r="M83" s="17"/>
      <c r="N83" s="17"/>
    </row>
    <row r="84" spans="1:14" s="41" customFormat="1" ht="12.75" customHeight="1">
      <c r="A84" s="68">
        <v>45640</v>
      </c>
      <c r="B84" s="134" t="str">
        <f t="shared" si="0"/>
        <v>sobota</v>
      </c>
      <c r="C84" s="128" t="s">
        <v>66</v>
      </c>
      <c r="D84" s="124" t="s">
        <v>36</v>
      </c>
      <c r="E84" s="122">
        <v>0.44097222222222227</v>
      </c>
      <c r="F84" s="62" t="s">
        <v>34</v>
      </c>
      <c r="G84" s="183">
        <v>0.54166666666666663</v>
      </c>
      <c r="H84" s="98" t="s">
        <v>90</v>
      </c>
      <c r="I84" s="143" t="s">
        <v>79</v>
      </c>
      <c r="J84" s="90" t="s">
        <v>68</v>
      </c>
      <c r="K84" s="205" t="s">
        <v>102</v>
      </c>
      <c r="L84" s="105">
        <v>3</v>
      </c>
      <c r="M84" s="17"/>
      <c r="N84" s="17"/>
    </row>
    <row r="85" spans="1:14" s="41" customFormat="1" ht="12.75" customHeight="1">
      <c r="A85" s="68">
        <v>45640</v>
      </c>
      <c r="B85" s="134" t="str">
        <f t="shared" si="0"/>
        <v>sobota</v>
      </c>
      <c r="C85" s="128" t="s">
        <v>66</v>
      </c>
      <c r="D85" s="124" t="s">
        <v>36</v>
      </c>
      <c r="E85" s="122">
        <v>0.44097222222222227</v>
      </c>
      <c r="F85" s="62" t="s">
        <v>34</v>
      </c>
      <c r="G85" s="183">
        <v>0.54166666666666663</v>
      </c>
      <c r="H85" s="98" t="s">
        <v>89</v>
      </c>
      <c r="I85" s="143" t="s">
        <v>79</v>
      </c>
      <c r="J85" s="90" t="s">
        <v>73</v>
      </c>
      <c r="K85" s="205" t="s">
        <v>101</v>
      </c>
      <c r="L85" s="105">
        <v>3</v>
      </c>
      <c r="M85" s="17"/>
      <c r="N85" s="17"/>
    </row>
    <row r="86" spans="1:14" s="41" customFormat="1" ht="12.75" customHeight="1">
      <c r="A86" s="68">
        <v>45640</v>
      </c>
      <c r="B86" s="134" t="str">
        <f t="shared" si="0"/>
        <v>sobota</v>
      </c>
      <c r="C86" s="128" t="s">
        <v>66</v>
      </c>
      <c r="D86" s="124" t="s">
        <v>36</v>
      </c>
      <c r="E86" s="122">
        <v>0.5625</v>
      </c>
      <c r="F86" s="62" t="s">
        <v>34</v>
      </c>
      <c r="G86" s="183">
        <v>0.66319444444444442</v>
      </c>
      <c r="H86" s="97" t="s">
        <v>83</v>
      </c>
      <c r="I86" s="143" t="s">
        <v>79</v>
      </c>
      <c r="J86" s="92" t="s">
        <v>75</v>
      </c>
      <c r="K86" s="205" t="s">
        <v>101</v>
      </c>
      <c r="L86" s="105">
        <v>3</v>
      </c>
      <c r="M86" s="17"/>
      <c r="N86" s="17"/>
    </row>
    <row r="87" spans="1:14" s="41" customFormat="1" ht="12.75" customHeight="1">
      <c r="A87" s="68">
        <v>45640</v>
      </c>
      <c r="B87" s="134" t="str">
        <f t="shared" ref="B87" si="31">IF(WEEKDAY(A87,2)=5,"piątek",IF(WEEKDAY(A87,2)=6,"sobota",IF(WEEKDAY(A87,2)=7,"niedziela","Błąd")))</f>
        <v>sobota</v>
      </c>
      <c r="C87" s="128" t="s">
        <v>66</v>
      </c>
      <c r="D87" s="124" t="s">
        <v>36</v>
      </c>
      <c r="E87" s="122">
        <v>0.5625</v>
      </c>
      <c r="F87" s="62" t="s">
        <v>34</v>
      </c>
      <c r="G87" s="183">
        <v>0.66319444444444442</v>
      </c>
      <c r="H87" s="98" t="s">
        <v>86</v>
      </c>
      <c r="I87" s="143" t="s">
        <v>79</v>
      </c>
      <c r="J87" s="90" t="s">
        <v>68</v>
      </c>
      <c r="K87" s="205" t="s">
        <v>102</v>
      </c>
      <c r="L87" s="105">
        <v>3</v>
      </c>
      <c r="M87" s="17"/>
      <c r="N87" s="17"/>
    </row>
    <row r="88" spans="1:14" s="41" customFormat="1" ht="12.75" customHeight="1">
      <c r="A88" s="68">
        <v>45640</v>
      </c>
      <c r="B88" s="134" t="str">
        <f t="shared" ref="B88:B115" si="32">IF(WEEKDAY(A88,2)=5,"piątek",IF(WEEKDAY(A88,2)=6,"sobota",IF(WEEKDAY(A88,2)=7,"niedziela","Błąd")))</f>
        <v>sobota</v>
      </c>
      <c r="C88" s="128" t="s">
        <v>66</v>
      </c>
      <c r="D88" s="124" t="s">
        <v>36</v>
      </c>
      <c r="E88" s="118">
        <v>0.67013888888888884</v>
      </c>
      <c r="F88" s="43" t="s">
        <v>34</v>
      </c>
      <c r="G88" s="116">
        <v>0.77083333333333337</v>
      </c>
      <c r="H88" s="97" t="s">
        <v>87</v>
      </c>
      <c r="I88" s="143" t="s">
        <v>79</v>
      </c>
      <c r="J88" s="92" t="s">
        <v>75</v>
      </c>
      <c r="K88" s="205" t="s">
        <v>101</v>
      </c>
      <c r="L88" s="105">
        <v>3</v>
      </c>
      <c r="M88" s="17"/>
      <c r="N88" s="17"/>
    </row>
    <row r="89" spans="1:14" s="41" customFormat="1" ht="12.75" customHeight="1" thickBot="1">
      <c r="A89" s="68">
        <v>45640</v>
      </c>
      <c r="B89" s="135" t="str">
        <f t="shared" ref="B89" si="33">IF(WEEKDAY(A89,2)=5,"piątek",IF(WEEKDAY(A89,2)=6,"sobota",IF(WEEKDAY(A89,2)=7,"niedziela","Błąd")))</f>
        <v>sobota</v>
      </c>
      <c r="C89" s="128" t="s">
        <v>66</v>
      </c>
      <c r="D89" s="125" t="s">
        <v>36</v>
      </c>
      <c r="E89" s="119">
        <v>0.77777777777777779</v>
      </c>
      <c r="F89" s="60" t="s">
        <v>34</v>
      </c>
      <c r="G89" s="184">
        <v>0.87847222222222221</v>
      </c>
      <c r="H89" s="192"/>
      <c r="I89" s="158"/>
      <c r="J89" s="194"/>
      <c r="K89" s="160"/>
      <c r="L89" s="182"/>
      <c r="M89" s="17"/>
      <c r="N89" s="17"/>
    </row>
    <row r="90" spans="1:14" s="41" customFormat="1" ht="12.75" customHeight="1">
      <c r="A90" s="80">
        <v>45641</v>
      </c>
      <c r="B90" s="136" t="str">
        <f t="shared" si="32"/>
        <v>niedziela</v>
      </c>
      <c r="C90" s="129" t="s">
        <v>66</v>
      </c>
      <c r="D90" s="124" t="s">
        <v>36</v>
      </c>
      <c r="E90" s="118">
        <v>0.33333333333333331</v>
      </c>
      <c r="F90" s="43" t="s">
        <v>34</v>
      </c>
      <c r="G90" s="116">
        <v>0.43402777777777779</v>
      </c>
      <c r="H90" s="187" t="s">
        <v>91</v>
      </c>
      <c r="I90" s="143" t="s">
        <v>79</v>
      </c>
      <c r="J90" s="92" t="s">
        <v>48</v>
      </c>
      <c r="K90" s="204" t="s">
        <v>101</v>
      </c>
      <c r="L90" s="156">
        <v>3</v>
      </c>
      <c r="M90" s="17"/>
      <c r="N90" s="17"/>
    </row>
    <row r="91" spans="1:14" s="41" customFormat="1" ht="12.75" customHeight="1">
      <c r="A91" s="81">
        <v>45641</v>
      </c>
      <c r="B91" s="136" t="str">
        <f t="shared" si="32"/>
        <v>niedziela</v>
      </c>
      <c r="C91" s="128" t="s">
        <v>66</v>
      </c>
      <c r="D91" s="124" t="s">
        <v>36</v>
      </c>
      <c r="E91" s="118">
        <v>0.44097222222222227</v>
      </c>
      <c r="F91" s="43" t="s">
        <v>34</v>
      </c>
      <c r="G91" s="116">
        <v>0.54166666666666663</v>
      </c>
      <c r="H91" s="187" t="s">
        <v>84</v>
      </c>
      <c r="I91" s="143" t="s">
        <v>79</v>
      </c>
      <c r="J91" s="92" t="s">
        <v>48</v>
      </c>
      <c r="K91" s="205" t="s">
        <v>101</v>
      </c>
      <c r="L91" s="156">
        <v>3</v>
      </c>
      <c r="M91" s="17"/>
      <c r="N91" s="17"/>
    </row>
    <row r="92" spans="1:14" s="41" customFormat="1" ht="12.75" customHeight="1">
      <c r="A92" s="81">
        <v>45641</v>
      </c>
      <c r="B92" s="136" t="str">
        <f t="shared" si="32"/>
        <v>niedziela</v>
      </c>
      <c r="C92" s="128" t="s">
        <v>66</v>
      </c>
      <c r="D92" s="124" t="s">
        <v>36</v>
      </c>
      <c r="E92" s="118">
        <v>0.44097222222222227</v>
      </c>
      <c r="F92" s="43" t="s">
        <v>34</v>
      </c>
      <c r="G92" s="116">
        <v>0.54166666666666663</v>
      </c>
      <c r="H92" s="187" t="s">
        <v>98</v>
      </c>
      <c r="I92" s="143" t="s">
        <v>80</v>
      </c>
      <c r="J92" s="92" t="s">
        <v>74</v>
      </c>
      <c r="K92" s="205" t="s">
        <v>103</v>
      </c>
      <c r="L92" s="156">
        <v>3</v>
      </c>
      <c r="M92" s="17"/>
      <c r="N92" s="17"/>
    </row>
    <row r="93" spans="1:14" s="41" customFormat="1" ht="12.75" customHeight="1">
      <c r="A93" s="81">
        <v>45641</v>
      </c>
      <c r="B93" s="136" t="str">
        <f t="shared" ref="B93:B95" si="34">IF(WEEKDAY(A93,2)=5,"piątek",IF(WEEKDAY(A93,2)=6,"sobota",IF(WEEKDAY(A93,2)=7,"niedziela","Błąd")))</f>
        <v>niedziela</v>
      </c>
      <c r="C93" s="128" t="s">
        <v>66</v>
      </c>
      <c r="D93" s="124" t="s">
        <v>36</v>
      </c>
      <c r="E93" s="118">
        <v>0.44097222222222227</v>
      </c>
      <c r="F93" s="43" t="s">
        <v>34</v>
      </c>
      <c r="G93" s="116">
        <v>0.54166666666666663</v>
      </c>
      <c r="H93" s="187" t="s">
        <v>97</v>
      </c>
      <c r="I93" s="143" t="s">
        <v>80</v>
      </c>
      <c r="J93" s="92" t="s">
        <v>74</v>
      </c>
      <c r="K93" s="205" t="s">
        <v>103</v>
      </c>
      <c r="L93" s="156">
        <v>3</v>
      </c>
      <c r="M93" s="17"/>
      <c r="N93" s="17"/>
    </row>
    <row r="94" spans="1:14" s="41" customFormat="1" ht="12.75" customHeight="1">
      <c r="A94" s="81">
        <v>45641</v>
      </c>
      <c r="B94" s="136" t="str">
        <f t="shared" ref="B94" si="35">IF(WEEKDAY(A94,2)=5,"piątek",IF(WEEKDAY(A94,2)=6,"sobota",IF(WEEKDAY(A94,2)=7,"niedziela","Błąd")))</f>
        <v>niedziela</v>
      </c>
      <c r="C94" s="128" t="s">
        <v>66</v>
      </c>
      <c r="D94" s="124" t="s">
        <v>36</v>
      </c>
      <c r="E94" s="118">
        <v>0.5625</v>
      </c>
      <c r="F94" s="43" t="s">
        <v>34</v>
      </c>
      <c r="G94" s="116">
        <v>0.66319444444444442</v>
      </c>
      <c r="H94" s="187" t="s">
        <v>94</v>
      </c>
      <c r="I94" s="143" t="s">
        <v>80</v>
      </c>
      <c r="J94" s="91" t="s">
        <v>74</v>
      </c>
      <c r="K94" s="205" t="s">
        <v>103</v>
      </c>
      <c r="L94" s="156">
        <v>3</v>
      </c>
      <c r="M94" s="17"/>
      <c r="N94" s="17"/>
    </row>
    <row r="95" spans="1:14" s="41" customFormat="1" ht="12.75" customHeight="1">
      <c r="A95" s="81">
        <v>45641</v>
      </c>
      <c r="B95" s="136" t="str">
        <f t="shared" si="34"/>
        <v>niedziela</v>
      </c>
      <c r="C95" s="128" t="s">
        <v>66</v>
      </c>
      <c r="D95" s="124" t="s">
        <v>36</v>
      </c>
      <c r="E95" s="118">
        <v>0.5625</v>
      </c>
      <c r="F95" s="43" t="s">
        <v>34</v>
      </c>
      <c r="G95" s="116">
        <v>0.66319444444444442</v>
      </c>
      <c r="H95" s="187" t="s">
        <v>96</v>
      </c>
      <c r="I95" s="143" t="s">
        <v>80</v>
      </c>
      <c r="J95" s="91" t="s">
        <v>74</v>
      </c>
      <c r="K95" s="205" t="s">
        <v>103</v>
      </c>
      <c r="L95" s="156">
        <v>3</v>
      </c>
      <c r="M95" s="17"/>
      <c r="N95" s="17"/>
    </row>
    <row r="96" spans="1:14" s="41" customFormat="1" ht="12.75" customHeight="1">
      <c r="A96" s="81">
        <v>45641</v>
      </c>
      <c r="B96" s="136" t="str">
        <f t="shared" ref="B96" si="36">IF(WEEKDAY(A96,2)=5,"piątek",IF(WEEKDAY(A96,2)=6,"sobota",IF(WEEKDAY(A96,2)=7,"niedziela","Błąd")))</f>
        <v>niedziela</v>
      </c>
      <c r="C96" s="128" t="s">
        <v>66</v>
      </c>
      <c r="D96" s="124" t="s">
        <v>36</v>
      </c>
      <c r="E96" s="118">
        <v>0.67013888888888884</v>
      </c>
      <c r="F96" s="43" t="s">
        <v>34</v>
      </c>
      <c r="G96" s="116">
        <v>0.77083333333333337</v>
      </c>
      <c r="H96" s="188"/>
      <c r="I96" s="143"/>
      <c r="J96" s="149"/>
      <c r="K96" s="152"/>
      <c r="L96" s="156"/>
      <c r="M96" s="17"/>
      <c r="N96" s="17"/>
    </row>
    <row r="97" spans="1:14" s="41" customFormat="1" ht="12.75" customHeight="1" thickBot="1">
      <c r="A97" s="82">
        <v>45641</v>
      </c>
      <c r="B97" s="141" t="str">
        <f t="shared" ref="B97" si="37">IF(WEEKDAY(A97,2)=5,"piątek",IF(WEEKDAY(A97,2)=6,"sobota",IF(WEEKDAY(A97,2)=7,"niedziela","Błąd")))</f>
        <v>niedziela</v>
      </c>
      <c r="C97" s="130" t="s">
        <v>66</v>
      </c>
      <c r="D97" s="125" t="s">
        <v>36</v>
      </c>
      <c r="E97" s="119">
        <v>0.77777777777777779</v>
      </c>
      <c r="F97" s="60" t="s">
        <v>34</v>
      </c>
      <c r="G97" s="184">
        <v>0.87847222222222221</v>
      </c>
      <c r="H97" s="189"/>
      <c r="I97" s="144"/>
      <c r="J97" s="151"/>
      <c r="K97" s="152"/>
      <c r="L97" s="190"/>
      <c r="M97" s="17"/>
      <c r="N97" s="17"/>
    </row>
    <row r="98" spans="1:14" s="41" customFormat="1" ht="12.75" customHeight="1">
      <c r="A98" s="55">
        <v>45668</v>
      </c>
      <c r="B98" s="133" t="str">
        <f t="shared" si="32"/>
        <v>sobota</v>
      </c>
      <c r="C98" s="128" t="s">
        <v>66</v>
      </c>
      <c r="D98" s="123" t="s">
        <v>36</v>
      </c>
      <c r="E98" s="120">
        <v>0.33333333333333331</v>
      </c>
      <c r="F98" s="59" t="s">
        <v>34</v>
      </c>
      <c r="G98" s="115">
        <v>0.43402777777777779</v>
      </c>
      <c r="H98" s="95" t="s">
        <v>64</v>
      </c>
      <c r="I98" s="142" t="s">
        <v>76</v>
      </c>
      <c r="J98" s="96" t="s">
        <v>65</v>
      </c>
      <c r="K98" s="99" t="s">
        <v>78</v>
      </c>
      <c r="L98" s="106">
        <v>3</v>
      </c>
      <c r="M98" s="17"/>
      <c r="N98" s="17"/>
    </row>
    <row r="99" spans="1:14" s="41" customFormat="1" ht="12.75" customHeight="1">
      <c r="A99" s="65">
        <v>45668</v>
      </c>
      <c r="B99" s="134" t="str">
        <f t="shared" ref="B99" si="38">IF(WEEKDAY(A99,2)=5,"piątek",IF(WEEKDAY(A99,2)=6,"sobota",IF(WEEKDAY(A99,2)=7,"niedziela","Błąd")))</f>
        <v>sobota</v>
      </c>
      <c r="C99" s="128" t="s">
        <v>66</v>
      </c>
      <c r="D99" s="124" t="s">
        <v>36</v>
      </c>
      <c r="E99" s="118">
        <v>0.44097222222222227</v>
      </c>
      <c r="F99" s="43" t="s">
        <v>34</v>
      </c>
      <c r="G99" s="116">
        <v>0.54166666666666663</v>
      </c>
      <c r="H99" s="98" t="s">
        <v>38</v>
      </c>
      <c r="I99" s="145" t="s">
        <v>76</v>
      </c>
      <c r="J99" s="90" t="s">
        <v>53</v>
      </c>
      <c r="K99" s="100" t="s">
        <v>78</v>
      </c>
      <c r="L99" s="105">
        <v>3</v>
      </c>
      <c r="M99" s="17"/>
      <c r="N99" s="17"/>
    </row>
    <row r="100" spans="1:14" s="41" customFormat="1" ht="12.75" customHeight="1">
      <c r="A100" s="65">
        <v>45668</v>
      </c>
      <c r="B100" s="134" t="str">
        <f t="shared" ref="B100" si="39">IF(WEEKDAY(A100,2)=5,"piątek",IF(WEEKDAY(A100,2)=6,"sobota",IF(WEEKDAY(A100,2)=7,"niedziela","Błąd")))</f>
        <v>sobota</v>
      </c>
      <c r="C100" s="128" t="s">
        <v>66</v>
      </c>
      <c r="D100" s="124" t="s">
        <v>36</v>
      </c>
      <c r="E100" s="118">
        <v>0.5625</v>
      </c>
      <c r="F100" s="43" t="s">
        <v>34</v>
      </c>
      <c r="G100" s="116">
        <v>0.66319444444444442</v>
      </c>
      <c r="H100" s="98" t="s">
        <v>37</v>
      </c>
      <c r="I100" s="143" t="s">
        <v>76</v>
      </c>
      <c r="J100" s="90" t="s">
        <v>73</v>
      </c>
      <c r="K100" s="100" t="s">
        <v>78</v>
      </c>
      <c r="L100" s="105">
        <v>3</v>
      </c>
      <c r="M100" s="17"/>
      <c r="N100" s="17"/>
    </row>
    <row r="101" spans="1:14" s="41" customFormat="1" ht="12.75" customHeight="1">
      <c r="A101" s="65">
        <v>45668</v>
      </c>
      <c r="B101" s="134" t="str">
        <f t="shared" ref="B101:B103" si="40">IF(WEEKDAY(A101,2)=5,"piątek",IF(WEEKDAY(A101,2)=6,"sobota",IF(WEEKDAY(A101,2)=7,"niedziela","Błąd")))</f>
        <v>sobota</v>
      </c>
      <c r="C101" s="128" t="s">
        <v>66</v>
      </c>
      <c r="D101" s="124" t="s">
        <v>36</v>
      </c>
      <c r="E101" s="118">
        <v>0.67013888888888884</v>
      </c>
      <c r="F101" s="43" t="s">
        <v>34</v>
      </c>
      <c r="G101" s="116">
        <v>0.77083333333333337</v>
      </c>
      <c r="H101" s="98"/>
      <c r="I101" s="143"/>
      <c r="J101" s="90"/>
      <c r="K101" s="100"/>
      <c r="L101" s="105"/>
      <c r="M101" s="17"/>
      <c r="N101" s="17"/>
    </row>
    <row r="102" spans="1:14" s="41" customFormat="1" ht="12.75" customHeight="1" thickBot="1">
      <c r="A102" s="65">
        <v>45668</v>
      </c>
      <c r="B102" s="134" t="str">
        <f t="shared" ref="B102" si="41">IF(WEEKDAY(A102,2)=5,"piątek",IF(WEEKDAY(A102,2)=6,"sobota",IF(WEEKDAY(A102,2)=7,"niedziela","Błąd")))</f>
        <v>sobota</v>
      </c>
      <c r="C102" s="128" t="s">
        <v>66</v>
      </c>
      <c r="D102" s="124" t="s">
        <v>36</v>
      </c>
      <c r="E102" s="118">
        <v>0.77777777777777779</v>
      </c>
      <c r="F102" s="43" t="s">
        <v>34</v>
      </c>
      <c r="G102" s="116">
        <v>0.87847222222222221</v>
      </c>
      <c r="H102" s="157" t="s">
        <v>43</v>
      </c>
      <c r="I102" s="158" t="s">
        <v>77</v>
      </c>
      <c r="J102" s="159" t="s">
        <v>44</v>
      </c>
      <c r="K102" s="161" t="s">
        <v>78</v>
      </c>
      <c r="L102" s="107">
        <v>3</v>
      </c>
      <c r="M102" s="17"/>
      <c r="N102" s="17"/>
    </row>
    <row r="103" spans="1:14" s="41" customFormat="1" ht="12.75" customHeight="1">
      <c r="A103" s="58">
        <v>45669</v>
      </c>
      <c r="B103" s="138" t="str">
        <f t="shared" si="40"/>
        <v>niedziela</v>
      </c>
      <c r="C103" s="131" t="s">
        <v>66</v>
      </c>
      <c r="D103" s="123" t="s">
        <v>36</v>
      </c>
      <c r="E103" s="120">
        <v>0.33333333333333331</v>
      </c>
      <c r="F103" s="59" t="s">
        <v>34</v>
      </c>
      <c r="G103" s="115">
        <v>0.43402777777777779</v>
      </c>
      <c r="H103" s="95" t="s">
        <v>49</v>
      </c>
      <c r="I103" s="142" t="s">
        <v>77</v>
      </c>
      <c r="J103" s="104" t="s">
        <v>50</v>
      </c>
      <c r="K103" s="99" t="s">
        <v>78</v>
      </c>
      <c r="L103" s="106">
        <v>3</v>
      </c>
      <c r="M103" s="17"/>
      <c r="N103" s="17"/>
    </row>
    <row r="104" spans="1:14">
      <c r="A104" s="56">
        <v>45669</v>
      </c>
      <c r="B104" s="136" t="str">
        <f t="shared" si="32"/>
        <v>niedziela</v>
      </c>
      <c r="C104" s="128" t="s">
        <v>66</v>
      </c>
      <c r="D104" s="124" t="s">
        <v>36</v>
      </c>
      <c r="E104" s="118">
        <v>0.44097222222222227</v>
      </c>
      <c r="F104" s="43" t="s">
        <v>34</v>
      </c>
      <c r="G104" s="116">
        <v>0.54166666666666663</v>
      </c>
      <c r="H104" s="98" t="s">
        <v>64</v>
      </c>
      <c r="I104" s="143" t="s">
        <v>76</v>
      </c>
      <c r="J104" s="94" t="s">
        <v>65</v>
      </c>
      <c r="K104" s="100" t="s">
        <v>78</v>
      </c>
      <c r="L104" s="105">
        <v>3</v>
      </c>
    </row>
    <row r="105" spans="1:14">
      <c r="A105" s="56">
        <v>45669</v>
      </c>
      <c r="B105" s="136" t="str">
        <f t="shared" ref="B105:B106" si="42">IF(WEEKDAY(A105,2)=5,"piątek",IF(WEEKDAY(A105,2)=6,"sobota",IF(WEEKDAY(A105,2)=7,"niedziela","Błąd")))</f>
        <v>niedziela</v>
      </c>
      <c r="C105" s="128" t="s">
        <v>66</v>
      </c>
      <c r="D105" s="124" t="s">
        <v>36</v>
      </c>
      <c r="E105" s="118">
        <v>0.5625</v>
      </c>
      <c r="F105" s="43" t="s">
        <v>34</v>
      </c>
      <c r="G105" s="116">
        <v>0.66319444444444442</v>
      </c>
      <c r="H105" s="97" t="s">
        <v>39</v>
      </c>
      <c r="I105" s="143" t="s">
        <v>77</v>
      </c>
      <c r="J105" s="90" t="s">
        <v>45</v>
      </c>
      <c r="K105" s="100" t="s">
        <v>78</v>
      </c>
      <c r="L105" s="105">
        <v>3</v>
      </c>
    </row>
    <row r="106" spans="1:14">
      <c r="A106" s="56">
        <v>45669</v>
      </c>
      <c r="B106" s="136" t="str">
        <f t="shared" si="42"/>
        <v>niedziela</v>
      </c>
      <c r="C106" s="128" t="s">
        <v>66</v>
      </c>
      <c r="D106" s="124" t="s">
        <v>36</v>
      </c>
      <c r="E106" s="118">
        <v>0.67013888888888884</v>
      </c>
      <c r="F106" s="43" t="s">
        <v>34</v>
      </c>
      <c r="G106" s="116">
        <v>0.77083333333333337</v>
      </c>
      <c r="H106" s="180"/>
      <c r="I106" s="145"/>
      <c r="J106" s="149"/>
      <c r="K106" s="154"/>
      <c r="L106" s="105"/>
    </row>
    <row r="107" spans="1:14" ht="15" thickBot="1">
      <c r="A107" s="82">
        <v>45669</v>
      </c>
      <c r="B107" s="141" t="str">
        <f t="shared" ref="B107" si="43">IF(WEEKDAY(A107,2)=5,"piątek",IF(WEEKDAY(A107,2)=6,"sobota",IF(WEEKDAY(A107,2)=7,"niedziela","Błąd")))</f>
        <v>niedziela</v>
      </c>
      <c r="C107" s="132" t="s">
        <v>66</v>
      </c>
      <c r="D107" s="125" t="s">
        <v>36</v>
      </c>
      <c r="E107" s="119">
        <v>0.77777777777777779</v>
      </c>
      <c r="F107" s="60" t="s">
        <v>34</v>
      </c>
      <c r="G107" s="184">
        <v>0.87847222222222221</v>
      </c>
      <c r="H107" s="109"/>
      <c r="I107" s="193"/>
      <c r="J107" s="194"/>
      <c r="K107" s="195"/>
      <c r="L107" s="182"/>
    </row>
    <row r="108" spans="1:14">
      <c r="A108" s="68">
        <v>45675</v>
      </c>
      <c r="B108" s="134" t="str">
        <f t="shared" ref="B108:B109" si="44">IF(WEEKDAY(A108,2)=5,"piątek",IF(WEEKDAY(A108,2)=6,"sobota",IF(WEEKDAY(A108,2)=7,"niedziela","Błąd")))</f>
        <v>sobota</v>
      </c>
      <c r="C108" s="128" t="s">
        <v>66</v>
      </c>
      <c r="D108" s="124" t="s">
        <v>36</v>
      </c>
      <c r="E108" s="122">
        <v>0.33333333333333331</v>
      </c>
      <c r="F108" s="62" t="s">
        <v>34</v>
      </c>
      <c r="G108" s="183">
        <v>0.43402777777777779</v>
      </c>
      <c r="H108" s="95" t="s">
        <v>81</v>
      </c>
      <c r="I108" s="142" t="s">
        <v>79</v>
      </c>
      <c r="J108" s="185" t="s">
        <v>68</v>
      </c>
      <c r="K108" s="204" t="s">
        <v>102</v>
      </c>
      <c r="L108" s="106">
        <v>3</v>
      </c>
    </row>
    <row r="109" spans="1:14">
      <c r="A109" s="68">
        <v>45675</v>
      </c>
      <c r="B109" s="134" t="str">
        <f t="shared" si="44"/>
        <v>sobota</v>
      </c>
      <c r="C109" s="128" t="s">
        <v>66</v>
      </c>
      <c r="D109" s="124" t="s">
        <v>36</v>
      </c>
      <c r="E109" s="169">
        <v>0.33333333333333331</v>
      </c>
      <c r="F109" s="176" t="s">
        <v>34</v>
      </c>
      <c r="G109" s="165">
        <v>0.43402777777777779</v>
      </c>
      <c r="H109" s="97" t="s">
        <v>87</v>
      </c>
      <c r="I109" s="143" t="s">
        <v>79</v>
      </c>
      <c r="J109" s="92" t="s">
        <v>75</v>
      </c>
      <c r="K109" s="205" t="s">
        <v>101</v>
      </c>
      <c r="L109" s="105">
        <v>3</v>
      </c>
    </row>
    <row r="110" spans="1:14">
      <c r="A110" s="68">
        <v>45675</v>
      </c>
      <c r="B110" s="134" t="str">
        <f t="shared" si="32"/>
        <v>sobota</v>
      </c>
      <c r="C110" s="128" t="s">
        <v>66</v>
      </c>
      <c r="D110" s="124" t="s">
        <v>36</v>
      </c>
      <c r="E110" s="118">
        <v>0.44097222222222227</v>
      </c>
      <c r="F110" s="43" t="s">
        <v>34</v>
      </c>
      <c r="G110" s="116">
        <v>0.54166666666666663</v>
      </c>
      <c r="H110" s="97" t="s">
        <v>83</v>
      </c>
      <c r="I110" s="143" t="s">
        <v>79</v>
      </c>
      <c r="J110" s="92" t="s">
        <v>75</v>
      </c>
      <c r="K110" s="205" t="s">
        <v>101</v>
      </c>
      <c r="L110" s="105">
        <v>3</v>
      </c>
    </row>
    <row r="111" spans="1:14">
      <c r="A111" s="68">
        <v>45675</v>
      </c>
      <c r="B111" s="134" t="str">
        <f t="shared" si="32"/>
        <v>sobota</v>
      </c>
      <c r="C111" s="128" t="s">
        <v>66</v>
      </c>
      <c r="D111" s="124" t="s">
        <v>36</v>
      </c>
      <c r="E111" s="118">
        <v>0.44097222222222227</v>
      </c>
      <c r="F111" s="43" t="s">
        <v>34</v>
      </c>
      <c r="G111" s="116">
        <v>0.54166666666666663</v>
      </c>
      <c r="H111" s="98" t="s">
        <v>86</v>
      </c>
      <c r="I111" s="143" t="s">
        <v>79</v>
      </c>
      <c r="J111" s="90" t="s">
        <v>68</v>
      </c>
      <c r="K111" s="205" t="s">
        <v>102</v>
      </c>
      <c r="L111" s="105">
        <v>3</v>
      </c>
    </row>
    <row r="112" spans="1:14">
      <c r="A112" s="68">
        <v>45675</v>
      </c>
      <c r="B112" s="134" t="str">
        <f t="shared" si="32"/>
        <v>sobota</v>
      </c>
      <c r="C112" s="128" t="s">
        <v>66</v>
      </c>
      <c r="D112" s="124" t="s">
        <v>36</v>
      </c>
      <c r="E112" s="118">
        <v>0.5625</v>
      </c>
      <c r="F112" s="43" t="s">
        <v>34</v>
      </c>
      <c r="G112" s="116">
        <v>0.66319444444444442</v>
      </c>
      <c r="H112" s="98" t="s">
        <v>82</v>
      </c>
      <c r="I112" s="143" t="s">
        <v>79</v>
      </c>
      <c r="J112" s="90" t="s">
        <v>73</v>
      </c>
      <c r="K112" s="205" t="s">
        <v>102</v>
      </c>
      <c r="L112" s="105">
        <v>3</v>
      </c>
    </row>
    <row r="113" spans="1:12">
      <c r="A113" s="68">
        <v>45675</v>
      </c>
      <c r="B113" s="134" t="str">
        <f t="shared" si="32"/>
        <v>sobota</v>
      </c>
      <c r="C113" s="128" t="s">
        <v>66</v>
      </c>
      <c r="D113" s="124" t="s">
        <v>36</v>
      </c>
      <c r="E113" s="118">
        <v>0.5625</v>
      </c>
      <c r="F113" s="43" t="s">
        <v>34</v>
      </c>
      <c r="G113" s="116">
        <v>0.66319444444444442</v>
      </c>
      <c r="H113" s="97" t="s">
        <v>91</v>
      </c>
      <c r="I113" s="143" t="s">
        <v>79</v>
      </c>
      <c r="J113" s="92" t="s">
        <v>48</v>
      </c>
      <c r="K113" s="205" t="s">
        <v>101</v>
      </c>
      <c r="L113" s="105">
        <v>3</v>
      </c>
    </row>
    <row r="114" spans="1:12">
      <c r="A114" s="68">
        <v>45675</v>
      </c>
      <c r="B114" s="134" t="str">
        <f t="shared" si="32"/>
        <v>sobota</v>
      </c>
      <c r="C114" s="128" t="s">
        <v>66</v>
      </c>
      <c r="D114" s="124" t="s">
        <v>36</v>
      </c>
      <c r="E114" s="118">
        <v>0.67013888888888884</v>
      </c>
      <c r="F114" s="43" t="s">
        <v>34</v>
      </c>
      <c r="G114" s="116">
        <v>0.77083333333333337</v>
      </c>
      <c r="H114" s="187" t="s">
        <v>84</v>
      </c>
      <c r="I114" s="143" t="s">
        <v>79</v>
      </c>
      <c r="J114" s="92" t="s">
        <v>48</v>
      </c>
      <c r="K114" s="205" t="s">
        <v>101</v>
      </c>
      <c r="L114" s="156">
        <v>3</v>
      </c>
    </row>
    <row r="115" spans="1:12">
      <c r="A115" s="68">
        <v>45675</v>
      </c>
      <c r="B115" s="134" t="str">
        <f t="shared" si="32"/>
        <v>sobota</v>
      </c>
      <c r="C115" s="128" t="s">
        <v>66</v>
      </c>
      <c r="D115" s="124" t="s">
        <v>36</v>
      </c>
      <c r="E115" s="118">
        <v>0.67013888888888884</v>
      </c>
      <c r="F115" s="43" t="s">
        <v>34</v>
      </c>
      <c r="G115" s="116">
        <v>0.77083333333333337</v>
      </c>
      <c r="H115" s="98" t="s">
        <v>89</v>
      </c>
      <c r="I115" s="143" t="s">
        <v>79</v>
      </c>
      <c r="J115" s="90" t="s">
        <v>73</v>
      </c>
      <c r="K115" s="205" t="s">
        <v>102</v>
      </c>
      <c r="L115" s="105">
        <v>3</v>
      </c>
    </row>
    <row r="116" spans="1:12" ht="15" thickBot="1">
      <c r="A116" s="68">
        <v>45675</v>
      </c>
      <c r="B116" s="134" t="str">
        <f t="shared" ref="B116" si="45">IF(WEEKDAY(A116,2)=5,"piątek",IF(WEEKDAY(A116,2)=6,"sobota",IF(WEEKDAY(A116,2)=7,"niedziela","Błąd")))</f>
        <v>sobota</v>
      </c>
      <c r="C116" s="128" t="s">
        <v>66</v>
      </c>
      <c r="D116" s="124" t="s">
        <v>36</v>
      </c>
      <c r="E116" s="119">
        <v>0.77777777777777779</v>
      </c>
      <c r="F116" s="60" t="s">
        <v>34</v>
      </c>
      <c r="G116" s="184">
        <v>0.87847222222222221</v>
      </c>
      <c r="H116" s="162"/>
      <c r="I116" s="158"/>
      <c r="J116" s="181"/>
      <c r="K116" s="161"/>
      <c r="L116" s="182"/>
    </row>
    <row r="117" spans="1:12">
      <c r="A117" s="80">
        <v>45676</v>
      </c>
      <c r="B117" s="138" t="str">
        <f t="shared" ref="B117:B121" si="46">IF(WEEKDAY(A117,2)=5,"piątek",IF(WEEKDAY(A117,2)=6,"sobota",IF(WEEKDAY(A117,2)=7,"niedziela","Błąd")))</f>
        <v>niedziela</v>
      </c>
      <c r="C117" s="129" t="s">
        <v>66</v>
      </c>
      <c r="D117" s="123" t="s">
        <v>36</v>
      </c>
      <c r="E117" s="121">
        <v>0.33333333333333331</v>
      </c>
      <c r="F117" s="70" t="s">
        <v>34</v>
      </c>
      <c r="G117" s="191">
        <v>0.43402777777777779</v>
      </c>
      <c r="H117" s="95" t="s">
        <v>81</v>
      </c>
      <c r="I117" s="142" t="s">
        <v>79</v>
      </c>
      <c r="J117" s="185" t="s">
        <v>68</v>
      </c>
      <c r="K117" s="204" t="s">
        <v>102</v>
      </c>
      <c r="L117" s="106">
        <v>3</v>
      </c>
    </row>
    <row r="118" spans="1:12">
      <c r="A118" s="81">
        <v>45676</v>
      </c>
      <c r="B118" s="136" t="str">
        <f t="shared" si="46"/>
        <v>niedziela</v>
      </c>
      <c r="C118" s="128" t="s">
        <v>66</v>
      </c>
      <c r="D118" s="124" t="s">
        <v>36</v>
      </c>
      <c r="E118" s="169">
        <v>0.33333333333333331</v>
      </c>
      <c r="F118" s="176" t="s">
        <v>34</v>
      </c>
      <c r="G118" s="165">
        <v>0.43402777777777779</v>
      </c>
      <c r="H118" s="187" t="s">
        <v>99</v>
      </c>
      <c r="I118" s="143" t="s">
        <v>80</v>
      </c>
      <c r="J118" s="92" t="s">
        <v>74</v>
      </c>
      <c r="K118" s="205" t="s">
        <v>103</v>
      </c>
      <c r="L118" s="156">
        <v>3</v>
      </c>
    </row>
    <row r="119" spans="1:12">
      <c r="A119" s="81">
        <v>45676</v>
      </c>
      <c r="B119" s="136" t="str">
        <f t="shared" si="46"/>
        <v>niedziela</v>
      </c>
      <c r="C119" s="128" t="s">
        <v>66</v>
      </c>
      <c r="D119" s="124" t="s">
        <v>36</v>
      </c>
      <c r="E119" s="169">
        <v>0.33333333333333331</v>
      </c>
      <c r="F119" s="176" t="s">
        <v>34</v>
      </c>
      <c r="G119" s="165">
        <v>0.43402777777777779</v>
      </c>
      <c r="H119" s="187" t="s">
        <v>97</v>
      </c>
      <c r="I119" s="143" t="s">
        <v>80</v>
      </c>
      <c r="J119" s="92" t="s">
        <v>74</v>
      </c>
      <c r="K119" s="205" t="s">
        <v>103</v>
      </c>
      <c r="L119" s="156">
        <v>3</v>
      </c>
    </row>
    <row r="120" spans="1:12">
      <c r="A120" s="81">
        <v>45676</v>
      </c>
      <c r="B120" s="136" t="str">
        <f t="shared" si="46"/>
        <v>niedziela</v>
      </c>
      <c r="C120" s="128" t="s">
        <v>66</v>
      </c>
      <c r="D120" s="124" t="s">
        <v>36</v>
      </c>
      <c r="E120" s="122">
        <v>0.44097222222222227</v>
      </c>
      <c r="F120" s="62" t="s">
        <v>34</v>
      </c>
      <c r="G120" s="183">
        <v>0.54166666666666663</v>
      </c>
      <c r="H120" s="97" t="s">
        <v>94</v>
      </c>
      <c r="I120" s="143" t="s">
        <v>80</v>
      </c>
      <c r="J120" s="91" t="s">
        <v>74</v>
      </c>
      <c r="K120" s="205" t="s">
        <v>103</v>
      </c>
      <c r="L120" s="105">
        <v>3</v>
      </c>
    </row>
    <row r="121" spans="1:12">
      <c r="A121" s="81">
        <v>45676</v>
      </c>
      <c r="B121" s="136" t="str">
        <f t="shared" si="46"/>
        <v>niedziela</v>
      </c>
      <c r="C121" s="128" t="s">
        <v>66</v>
      </c>
      <c r="D121" s="124" t="s">
        <v>36</v>
      </c>
      <c r="E121" s="122">
        <v>0.44097222222222227</v>
      </c>
      <c r="F121" s="62" t="s">
        <v>34</v>
      </c>
      <c r="G121" s="183">
        <v>0.54166666666666663</v>
      </c>
      <c r="H121" s="97" t="s">
        <v>95</v>
      </c>
      <c r="I121" s="143" t="s">
        <v>80</v>
      </c>
      <c r="J121" s="91" t="s">
        <v>74</v>
      </c>
      <c r="K121" s="205" t="s">
        <v>103</v>
      </c>
      <c r="L121" s="105">
        <v>3</v>
      </c>
    </row>
    <row r="122" spans="1:12">
      <c r="A122" s="81">
        <v>45676</v>
      </c>
      <c r="B122" s="136" t="str">
        <f t="shared" ref="B122" si="47">IF(WEEKDAY(A122,2)=5,"piątek",IF(WEEKDAY(A122,2)=6,"sobota",IF(WEEKDAY(A122,2)=7,"niedziela","Błąd")))</f>
        <v>niedziela</v>
      </c>
      <c r="C122" s="128" t="s">
        <v>66</v>
      </c>
      <c r="D122" s="124" t="s">
        <v>36</v>
      </c>
      <c r="E122" s="122">
        <v>0.44097222222222227</v>
      </c>
      <c r="F122" s="62" t="s">
        <v>34</v>
      </c>
      <c r="G122" s="183">
        <v>0.54166666666666663</v>
      </c>
      <c r="H122" s="98" t="s">
        <v>86</v>
      </c>
      <c r="I122" s="143" t="s">
        <v>79</v>
      </c>
      <c r="J122" s="90" t="s">
        <v>68</v>
      </c>
      <c r="K122" s="205" t="s">
        <v>102</v>
      </c>
      <c r="L122" s="105">
        <v>3</v>
      </c>
    </row>
    <row r="123" spans="1:12">
      <c r="A123" s="81">
        <v>45676</v>
      </c>
      <c r="B123" s="136" t="str">
        <f t="shared" ref="B123:B124" si="48">IF(WEEKDAY(A123,2)=5,"piątek",IF(WEEKDAY(A123,2)=6,"sobota",IF(WEEKDAY(A123,2)=7,"niedziela","Błąd")))</f>
        <v>niedziela</v>
      </c>
      <c r="C123" s="128" t="s">
        <v>66</v>
      </c>
      <c r="D123" s="124" t="s">
        <v>36</v>
      </c>
      <c r="E123" s="118">
        <v>0.5625</v>
      </c>
      <c r="F123" s="43" t="s">
        <v>34</v>
      </c>
      <c r="G123" s="116">
        <v>0.66319444444444442</v>
      </c>
      <c r="H123" s="187"/>
      <c r="I123" s="143"/>
      <c r="J123" s="92"/>
      <c r="K123" s="100"/>
      <c r="L123" s="156"/>
    </row>
    <row r="124" spans="1:12">
      <c r="A124" s="81">
        <v>45676</v>
      </c>
      <c r="B124" s="136" t="str">
        <f t="shared" si="48"/>
        <v>niedziela</v>
      </c>
      <c r="C124" s="128" t="s">
        <v>66</v>
      </c>
      <c r="D124" s="124" t="s">
        <v>36</v>
      </c>
      <c r="E124" s="118">
        <v>0.67013888888888884</v>
      </c>
      <c r="F124" s="43" t="s">
        <v>34</v>
      </c>
      <c r="G124" s="116">
        <v>0.77083333333333337</v>
      </c>
      <c r="H124" s="179"/>
      <c r="I124" s="143"/>
      <c r="J124" s="149"/>
      <c r="K124" s="100"/>
      <c r="L124" s="105"/>
    </row>
    <row r="125" spans="1:12" ht="15" thickBot="1">
      <c r="A125" s="82">
        <v>45676</v>
      </c>
      <c r="B125" s="141" t="str">
        <f t="shared" ref="B125:B137" si="49">IF(WEEKDAY(A125,2)=5,"piątek",IF(WEEKDAY(A125,2)=6,"sobota",IF(WEEKDAY(A125,2)=7,"niedziela","Błąd")))</f>
        <v>niedziela</v>
      </c>
      <c r="C125" s="132" t="s">
        <v>66</v>
      </c>
      <c r="D125" s="125" t="s">
        <v>36</v>
      </c>
      <c r="E125" s="119">
        <v>0.77777777777777779</v>
      </c>
      <c r="F125" s="60" t="s">
        <v>34</v>
      </c>
      <c r="G125" s="184">
        <v>0.87847222222222221</v>
      </c>
      <c r="H125" s="162"/>
      <c r="I125" s="158"/>
      <c r="J125" s="181"/>
      <c r="K125" s="160"/>
      <c r="L125" s="182"/>
    </row>
    <row r="126" spans="1:12">
      <c r="A126" s="55">
        <v>45682</v>
      </c>
      <c r="B126" s="133" t="str">
        <f t="shared" si="49"/>
        <v>sobota</v>
      </c>
      <c r="C126" s="131" t="s">
        <v>66</v>
      </c>
      <c r="D126" s="123" t="s">
        <v>36</v>
      </c>
      <c r="E126" s="120">
        <v>0.33333333333333331</v>
      </c>
      <c r="F126" s="59" t="s">
        <v>34</v>
      </c>
      <c r="G126" s="115">
        <v>0.43402777777777779</v>
      </c>
      <c r="H126" s="186"/>
      <c r="I126" s="142"/>
      <c r="J126" s="103"/>
      <c r="K126" s="99"/>
      <c r="L126" s="155"/>
    </row>
    <row r="127" spans="1:12">
      <c r="A127" s="65">
        <v>45682</v>
      </c>
      <c r="B127" s="134" t="str">
        <f t="shared" si="49"/>
        <v>sobota</v>
      </c>
      <c r="C127" s="128" t="s">
        <v>66</v>
      </c>
      <c r="D127" s="124" t="s">
        <v>36</v>
      </c>
      <c r="E127" s="118">
        <v>0.44097222222222227</v>
      </c>
      <c r="F127" s="43" t="s">
        <v>34</v>
      </c>
      <c r="G127" s="116">
        <v>0.54166666666666663</v>
      </c>
      <c r="H127" s="97" t="s">
        <v>94</v>
      </c>
      <c r="I127" s="143" t="s">
        <v>80</v>
      </c>
      <c r="J127" s="91" t="s">
        <v>74</v>
      </c>
      <c r="K127" s="205" t="s">
        <v>103</v>
      </c>
      <c r="L127" s="156">
        <v>3</v>
      </c>
    </row>
    <row r="128" spans="1:12">
      <c r="A128" s="65">
        <v>45682</v>
      </c>
      <c r="B128" s="134" t="str">
        <f t="shared" si="49"/>
        <v>sobota</v>
      </c>
      <c r="C128" s="128" t="s">
        <v>66</v>
      </c>
      <c r="D128" s="124" t="s">
        <v>36</v>
      </c>
      <c r="E128" s="118">
        <v>0.44097222222222227</v>
      </c>
      <c r="F128" s="43" t="s">
        <v>34</v>
      </c>
      <c r="G128" s="116">
        <v>0.54166666666666663</v>
      </c>
      <c r="H128" s="97" t="s">
        <v>96</v>
      </c>
      <c r="I128" s="143" t="s">
        <v>80</v>
      </c>
      <c r="J128" s="91" t="s">
        <v>74</v>
      </c>
      <c r="K128" s="205" t="s">
        <v>103</v>
      </c>
      <c r="L128" s="156">
        <v>3</v>
      </c>
    </row>
    <row r="129" spans="1:12">
      <c r="A129" s="65">
        <v>45682</v>
      </c>
      <c r="B129" s="134" t="str">
        <f t="shared" si="49"/>
        <v>sobota</v>
      </c>
      <c r="C129" s="128" t="s">
        <v>66</v>
      </c>
      <c r="D129" s="124" t="s">
        <v>36</v>
      </c>
      <c r="E129" s="118">
        <v>0.44097222222222227</v>
      </c>
      <c r="F129" s="43" t="s">
        <v>34</v>
      </c>
      <c r="G129" s="116">
        <v>0.54166666666666663</v>
      </c>
      <c r="H129" s="98" t="s">
        <v>89</v>
      </c>
      <c r="I129" s="143" t="s">
        <v>79</v>
      </c>
      <c r="J129" s="90" t="s">
        <v>73</v>
      </c>
      <c r="K129" s="205" t="s">
        <v>101</v>
      </c>
      <c r="L129" s="156">
        <v>3</v>
      </c>
    </row>
    <row r="130" spans="1:12">
      <c r="A130" s="65">
        <v>45682</v>
      </c>
      <c r="B130" s="134" t="str">
        <f t="shared" si="49"/>
        <v>sobota</v>
      </c>
      <c r="C130" s="128" t="s">
        <v>66</v>
      </c>
      <c r="D130" s="124" t="s">
        <v>36</v>
      </c>
      <c r="E130" s="118">
        <v>0.5625</v>
      </c>
      <c r="F130" s="43" t="s">
        <v>34</v>
      </c>
      <c r="G130" s="116">
        <v>0.66319444444444442</v>
      </c>
      <c r="H130" s="98" t="s">
        <v>82</v>
      </c>
      <c r="I130" s="143" t="s">
        <v>79</v>
      </c>
      <c r="J130" s="90" t="s">
        <v>73</v>
      </c>
      <c r="K130" s="205" t="s">
        <v>101</v>
      </c>
      <c r="L130" s="156">
        <v>3</v>
      </c>
    </row>
    <row r="131" spans="1:12">
      <c r="A131" s="65">
        <v>45682</v>
      </c>
      <c r="B131" s="134" t="str">
        <f t="shared" si="49"/>
        <v>sobota</v>
      </c>
      <c r="C131" s="128" t="s">
        <v>66</v>
      </c>
      <c r="D131" s="124" t="s">
        <v>36</v>
      </c>
      <c r="E131" s="118">
        <v>0.5625</v>
      </c>
      <c r="F131" s="43" t="s">
        <v>34</v>
      </c>
      <c r="G131" s="116">
        <v>0.66319444444444442</v>
      </c>
      <c r="H131" s="187" t="s">
        <v>98</v>
      </c>
      <c r="I131" s="143" t="s">
        <v>80</v>
      </c>
      <c r="J131" s="92" t="s">
        <v>74</v>
      </c>
      <c r="K131" s="205" t="s">
        <v>103</v>
      </c>
      <c r="L131" s="156">
        <v>3</v>
      </c>
    </row>
    <row r="132" spans="1:12">
      <c r="A132" s="65">
        <v>45682</v>
      </c>
      <c r="B132" s="134" t="str">
        <f t="shared" ref="B132:B134" si="50">IF(WEEKDAY(A132,2)=5,"piątek",IF(WEEKDAY(A132,2)=6,"sobota",IF(WEEKDAY(A132,2)=7,"niedziela","Błąd")))</f>
        <v>sobota</v>
      </c>
      <c r="C132" s="128" t="s">
        <v>66</v>
      </c>
      <c r="D132" s="124" t="s">
        <v>36</v>
      </c>
      <c r="E132" s="118">
        <v>0.5625</v>
      </c>
      <c r="F132" s="43" t="s">
        <v>34</v>
      </c>
      <c r="G132" s="116">
        <v>0.66319444444444442</v>
      </c>
      <c r="H132" s="187" t="s">
        <v>97</v>
      </c>
      <c r="I132" s="143" t="s">
        <v>80</v>
      </c>
      <c r="J132" s="92" t="s">
        <v>74</v>
      </c>
      <c r="K132" s="205" t="s">
        <v>103</v>
      </c>
      <c r="L132" s="156">
        <v>3</v>
      </c>
    </row>
    <row r="133" spans="1:12">
      <c r="A133" s="65">
        <v>45682</v>
      </c>
      <c r="B133" s="134" t="str">
        <f t="shared" si="50"/>
        <v>sobota</v>
      </c>
      <c r="C133" s="128" t="s">
        <v>66</v>
      </c>
      <c r="D133" s="124" t="s">
        <v>36</v>
      </c>
      <c r="E133" s="118">
        <v>0.67013888888888884</v>
      </c>
      <c r="F133" s="43" t="s">
        <v>34</v>
      </c>
      <c r="G133" s="116">
        <v>0.77083333333333337</v>
      </c>
      <c r="H133" s="180"/>
      <c r="I133" s="145"/>
      <c r="J133" s="149"/>
      <c r="K133" s="154"/>
      <c r="L133" s="200"/>
    </row>
    <row r="134" spans="1:12" ht="15" thickBot="1">
      <c r="A134" s="86">
        <v>45682</v>
      </c>
      <c r="B134" s="134" t="str">
        <f t="shared" si="50"/>
        <v>sobota</v>
      </c>
      <c r="C134" s="128" t="s">
        <v>66</v>
      </c>
      <c r="D134" s="124" t="s">
        <v>36</v>
      </c>
      <c r="E134" s="118">
        <v>0.77777777777777779</v>
      </c>
      <c r="F134" s="43" t="s">
        <v>34</v>
      </c>
      <c r="G134" s="116">
        <v>0.87847222222222221</v>
      </c>
      <c r="H134" s="192"/>
      <c r="I134" s="193"/>
      <c r="J134" s="194"/>
      <c r="K134" s="195"/>
      <c r="L134" s="201"/>
    </row>
    <row r="135" spans="1:12">
      <c r="A135" s="58">
        <v>45683</v>
      </c>
      <c r="B135" s="138" t="str">
        <f t="shared" si="49"/>
        <v>niedziela</v>
      </c>
      <c r="C135" s="131" t="s">
        <v>66</v>
      </c>
      <c r="D135" s="123" t="s">
        <v>36</v>
      </c>
      <c r="E135" s="120">
        <v>0.33333333333333331</v>
      </c>
      <c r="F135" s="59" t="s">
        <v>34</v>
      </c>
      <c r="G135" s="112">
        <v>0.43402777777777779</v>
      </c>
      <c r="H135" s="88" t="s">
        <v>82</v>
      </c>
      <c r="I135" s="143" t="s">
        <v>79</v>
      </c>
      <c r="J135" s="90" t="s">
        <v>73</v>
      </c>
      <c r="K135" s="204" t="s">
        <v>101</v>
      </c>
      <c r="L135" s="155">
        <v>3</v>
      </c>
    </row>
    <row r="136" spans="1:12">
      <c r="A136" s="56">
        <v>45683</v>
      </c>
      <c r="B136" s="136" t="str">
        <f t="shared" ref="B136" si="51">IF(WEEKDAY(A136,2)=5,"piątek",IF(WEEKDAY(A136,2)=6,"sobota",IF(WEEKDAY(A136,2)=7,"niedziela","Błąd")))</f>
        <v>niedziela</v>
      </c>
      <c r="C136" s="128" t="s">
        <v>66</v>
      </c>
      <c r="D136" s="124" t="s">
        <v>36</v>
      </c>
      <c r="E136" s="118">
        <v>0.44097222222222227</v>
      </c>
      <c r="F136" s="43" t="s">
        <v>34</v>
      </c>
      <c r="G136" s="110">
        <v>0.54166666666666663</v>
      </c>
      <c r="H136" s="88" t="s">
        <v>81</v>
      </c>
      <c r="I136" s="143" t="s">
        <v>79</v>
      </c>
      <c r="J136" s="90" t="s">
        <v>68</v>
      </c>
      <c r="K136" s="205" t="s">
        <v>102</v>
      </c>
      <c r="L136" s="156">
        <v>3</v>
      </c>
    </row>
    <row r="137" spans="1:12">
      <c r="A137" s="56">
        <v>45683</v>
      </c>
      <c r="B137" s="136" t="str">
        <f t="shared" si="49"/>
        <v>niedziela</v>
      </c>
      <c r="C137" s="128" t="s">
        <v>66</v>
      </c>
      <c r="D137" s="124" t="s">
        <v>36</v>
      </c>
      <c r="E137" s="118">
        <v>0.44097222222222227</v>
      </c>
      <c r="F137" s="43" t="s">
        <v>34</v>
      </c>
      <c r="G137" s="110">
        <v>0.54166666666666663</v>
      </c>
      <c r="H137" s="98" t="s">
        <v>92</v>
      </c>
      <c r="I137" s="143" t="s">
        <v>79</v>
      </c>
      <c r="J137" s="90" t="s">
        <v>73</v>
      </c>
      <c r="K137" s="205" t="s">
        <v>101</v>
      </c>
      <c r="L137" s="156">
        <v>3</v>
      </c>
    </row>
    <row r="138" spans="1:12">
      <c r="A138" s="56">
        <v>45683</v>
      </c>
      <c r="B138" s="136" t="str">
        <f t="shared" ref="B138:B141" si="52">IF(WEEKDAY(A138,2)=5,"piątek",IF(WEEKDAY(A138,2)=6,"sobota",IF(WEEKDAY(A138,2)=7,"niedziela","Błąd")))</f>
        <v>niedziela</v>
      </c>
      <c r="C138" s="128" t="s">
        <v>66</v>
      </c>
      <c r="D138" s="124" t="s">
        <v>36</v>
      </c>
      <c r="E138" s="118">
        <v>0.5625</v>
      </c>
      <c r="F138" s="43" t="s">
        <v>34</v>
      </c>
      <c r="G138" s="110">
        <v>0.66319444444444442</v>
      </c>
      <c r="H138" s="97" t="s">
        <v>83</v>
      </c>
      <c r="I138" s="143" t="s">
        <v>79</v>
      </c>
      <c r="J138" s="92" t="s">
        <v>75</v>
      </c>
      <c r="K138" s="205" t="s">
        <v>101</v>
      </c>
      <c r="L138" s="156">
        <v>3</v>
      </c>
    </row>
    <row r="139" spans="1:12">
      <c r="A139" s="56">
        <v>45683</v>
      </c>
      <c r="B139" s="136" t="str">
        <f t="shared" si="52"/>
        <v>niedziela</v>
      </c>
      <c r="C139" s="128" t="s">
        <v>66</v>
      </c>
      <c r="D139" s="124" t="s">
        <v>36</v>
      </c>
      <c r="E139" s="118">
        <v>0.5625</v>
      </c>
      <c r="F139" s="43" t="s">
        <v>34</v>
      </c>
      <c r="G139" s="110">
        <v>0.66319444444444442</v>
      </c>
      <c r="H139" s="98" t="s">
        <v>93</v>
      </c>
      <c r="I139" s="143" t="s">
        <v>79</v>
      </c>
      <c r="J139" s="90" t="s">
        <v>68</v>
      </c>
      <c r="K139" s="205" t="s">
        <v>102</v>
      </c>
      <c r="L139" s="156">
        <v>3</v>
      </c>
    </row>
    <row r="140" spans="1:12">
      <c r="A140" s="56">
        <v>45683</v>
      </c>
      <c r="B140" s="136" t="str">
        <f t="shared" si="52"/>
        <v>niedziela</v>
      </c>
      <c r="C140" s="128" t="s">
        <v>66</v>
      </c>
      <c r="D140" s="124" t="s">
        <v>36</v>
      </c>
      <c r="E140" s="118">
        <v>0.67013888888888884</v>
      </c>
      <c r="F140" s="43" t="s">
        <v>34</v>
      </c>
      <c r="G140" s="110">
        <v>0.77083333333333337</v>
      </c>
      <c r="H140" s="97" t="s">
        <v>87</v>
      </c>
      <c r="I140" s="143" t="s">
        <v>79</v>
      </c>
      <c r="J140" s="92" t="s">
        <v>75</v>
      </c>
      <c r="K140" s="205" t="s">
        <v>101</v>
      </c>
      <c r="L140" s="156">
        <v>3</v>
      </c>
    </row>
    <row r="141" spans="1:12" ht="15" thickBot="1">
      <c r="A141" s="57">
        <v>45683</v>
      </c>
      <c r="B141" s="141" t="str">
        <f t="shared" si="52"/>
        <v>niedziela</v>
      </c>
      <c r="C141" s="132" t="s">
        <v>66</v>
      </c>
      <c r="D141" s="125" t="s">
        <v>36</v>
      </c>
      <c r="E141" s="119">
        <v>0.77777777777777779</v>
      </c>
      <c r="F141" s="60" t="s">
        <v>34</v>
      </c>
      <c r="G141" s="111">
        <v>0.87847222222222221</v>
      </c>
      <c r="H141" s="148"/>
      <c r="I141" s="146"/>
      <c r="J141" s="150"/>
      <c r="K141" s="101"/>
      <c r="L141" s="190"/>
    </row>
    <row r="142" spans="1:12" ht="18">
      <c r="C142" s="207"/>
      <c r="D142" s="207"/>
      <c r="E142" s="207"/>
      <c r="F142" s="207"/>
      <c r="G142" s="207"/>
      <c r="H142" s="208"/>
      <c r="I142" s="48"/>
      <c r="J142" s="53"/>
      <c r="K142" s="18"/>
      <c r="L142" s="54">
        <f>SUM(L9:L141)</f>
        <v>315</v>
      </c>
    </row>
    <row r="144" spans="1:12">
      <c r="H144" s="49" t="s">
        <v>35</v>
      </c>
      <c r="I144" s="52">
        <f>SUM(L9:L141)</f>
        <v>315</v>
      </c>
      <c r="J144" s="50"/>
      <c r="K144" s="45"/>
    </row>
    <row r="145" spans="6:12">
      <c r="F145" s="25"/>
      <c r="H145" s="42"/>
      <c r="I145" s="46"/>
      <c r="J145" s="51"/>
      <c r="K145" s="45"/>
    </row>
    <row r="146" spans="6:12">
      <c r="H146" s="88" t="s">
        <v>37</v>
      </c>
      <c r="I146" s="84">
        <f>SUMIF($H$9:$H$111,H146,$L$9:$L$111)</f>
        <v>18</v>
      </c>
      <c r="J146" s="90" t="s">
        <v>73</v>
      </c>
      <c r="K146" s="61"/>
      <c r="L146" s="78">
        <v>18</v>
      </c>
    </row>
    <row r="147" spans="6:12">
      <c r="F147" s="25"/>
      <c r="H147" s="88" t="s">
        <v>54</v>
      </c>
      <c r="I147" s="84">
        <f>SUMIF($H$9:$H$135,H147,$L$9:$L$135)</f>
        <v>18</v>
      </c>
      <c r="J147" s="90" t="s">
        <v>73</v>
      </c>
      <c r="K147" s="61"/>
      <c r="L147" s="78">
        <v>18</v>
      </c>
    </row>
    <row r="148" spans="6:12">
      <c r="F148" s="25"/>
      <c r="H148" s="88" t="s">
        <v>55</v>
      </c>
      <c r="I148" s="84">
        <f>SUMIF($H$9:$H$137,H148,$L$9:$L$137)</f>
        <v>18</v>
      </c>
      <c r="J148" s="90" t="s">
        <v>73</v>
      </c>
      <c r="K148" s="61"/>
      <c r="L148" s="78">
        <v>18</v>
      </c>
    </row>
    <row r="149" spans="6:12">
      <c r="F149" s="25"/>
      <c r="H149" s="88"/>
      <c r="I149" s="85"/>
      <c r="J149" s="90"/>
      <c r="K149" s="61"/>
      <c r="L149" s="78"/>
    </row>
    <row r="150" spans="6:12">
      <c r="H150" s="88" t="s">
        <v>38</v>
      </c>
      <c r="I150" s="85">
        <f ca="1">SUMIF($H$9:$H$100,H150,$L$9:$L$98)</f>
        <v>18</v>
      </c>
      <c r="J150" s="90" t="s">
        <v>53</v>
      </c>
      <c r="K150" s="61"/>
      <c r="L150" s="78">
        <v>18</v>
      </c>
    </row>
    <row r="151" spans="6:12">
      <c r="H151" s="88" t="s">
        <v>56</v>
      </c>
      <c r="I151" s="85">
        <f>SUMIF($H$9:$H$136,H151,$L$9:$L$136)</f>
        <v>18</v>
      </c>
      <c r="J151" s="90" t="s">
        <v>68</v>
      </c>
      <c r="K151" s="61"/>
      <c r="L151" s="78">
        <v>18</v>
      </c>
    </row>
    <row r="152" spans="6:12">
      <c r="H152" s="88" t="s">
        <v>57</v>
      </c>
      <c r="I152" s="85">
        <f>SUMIF($H$9:$H$140,H152,$L$9:$L$140)</f>
        <v>18</v>
      </c>
      <c r="J152" s="90" t="s">
        <v>68</v>
      </c>
      <c r="K152" s="61"/>
      <c r="L152" s="78">
        <v>18</v>
      </c>
    </row>
    <row r="153" spans="6:12">
      <c r="H153" s="88"/>
      <c r="I153" s="85"/>
      <c r="J153" s="90"/>
      <c r="K153" s="61"/>
      <c r="L153" s="78"/>
    </row>
    <row r="154" spans="6:12">
      <c r="H154" s="89" t="s">
        <v>39</v>
      </c>
      <c r="I154" s="85">
        <f>SUMIF($H$9:$H$123,H154,$L$9:$L$123)</f>
        <v>18</v>
      </c>
      <c r="J154" s="90" t="s">
        <v>45</v>
      </c>
      <c r="K154" s="61"/>
      <c r="L154" s="78">
        <v>18</v>
      </c>
    </row>
    <row r="155" spans="6:12">
      <c r="H155" s="89" t="s">
        <v>40</v>
      </c>
      <c r="I155" s="85">
        <f>SUMIF($H$9:$H$139,H155,$L$9:$L$141)</f>
        <v>18</v>
      </c>
      <c r="J155" s="91" t="s">
        <v>74</v>
      </c>
      <c r="K155" s="45"/>
      <c r="L155" s="78">
        <v>18</v>
      </c>
    </row>
    <row r="156" spans="6:12">
      <c r="H156" s="89" t="s">
        <v>41</v>
      </c>
      <c r="I156" s="85">
        <f>SUMIF($H$9:$H$140,H156,$L$9:$L$141)</f>
        <v>18</v>
      </c>
      <c r="J156" s="91" t="s">
        <v>74</v>
      </c>
      <c r="K156" s="45"/>
      <c r="L156" s="78">
        <v>18</v>
      </c>
    </row>
    <row r="157" spans="6:12">
      <c r="H157" s="89" t="s">
        <v>58</v>
      </c>
      <c r="I157" s="85">
        <f>SUMIF($H$9:$H$141,H157,$L$9:$L$141)</f>
        <v>18</v>
      </c>
      <c r="J157" s="92" t="s">
        <v>74</v>
      </c>
      <c r="K157" s="45"/>
      <c r="L157" s="78">
        <v>18</v>
      </c>
    </row>
    <row r="158" spans="6:12">
      <c r="H158" s="89" t="s">
        <v>59</v>
      </c>
      <c r="I158" s="85">
        <f>SUMIF($H$9:$H$137,H158,$L$9:$L$137)</f>
        <v>18</v>
      </c>
      <c r="J158" s="92" t="s">
        <v>74</v>
      </c>
      <c r="K158" s="45"/>
      <c r="L158" s="78">
        <v>18</v>
      </c>
    </row>
    <row r="159" spans="6:12">
      <c r="H159" s="89"/>
      <c r="I159" s="85"/>
      <c r="J159" s="92"/>
      <c r="K159" s="45"/>
      <c r="L159" s="78"/>
    </row>
    <row r="160" spans="6:12">
      <c r="H160" s="89" t="s">
        <v>47</v>
      </c>
      <c r="I160" s="85">
        <f ca="1">SUMIF($H$9:$H$100,H160,$L$9:$L$98)</f>
        <v>9</v>
      </c>
      <c r="J160" s="92" t="s">
        <v>48</v>
      </c>
      <c r="K160" s="61"/>
      <c r="L160" s="78">
        <v>9</v>
      </c>
    </row>
    <row r="161" spans="8:12">
      <c r="H161" s="89" t="s">
        <v>60</v>
      </c>
      <c r="I161" s="85">
        <f>SUMIF($H$9:$H$129,H161,$L$9:$L$129)</f>
        <v>9</v>
      </c>
      <c r="J161" s="92" t="s">
        <v>48</v>
      </c>
      <c r="K161" s="61"/>
      <c r="L161" s="78">
        <v>9</v>
      </c>
    </row>
    <row r="162" spans="8:12">
      <c r="H162" s="89" t="s">
        <v>61</v>
      </c>
      <c r="I162" s="85">
        <f>SUMIF($H$9:$H$133,H162,$L$9:$L$133)</f>
        <v>9</v>
      </c>
      <c r="J162" s="92" t="s">
        <v>48</v>
      </c>
      <c r="K162" s="61"/>
      <c r="L162" s="78">
        <v>9</v>
      </c>
    </row>
    <row r="163" spans="8:12">
      <c r="H163" s="89"/>
      <c r="I163" s="85"/>
      <c r="J163" s="92"/>
      <c r="K163" s="61"/>
      <c r="L163" s="78"/>
    </row>
    <row r="164" spans="8:12">
      <c r="H164" s="89" t="s">
        <v>42</v>
      </c>
      <c r="I164" s="85">
        <f ca="1">SUMIF($H$9:$H$100,H164,$L$9:$L$98)</f>
        <v>9</v>
      </c>
      <c r="J164" s="92" t="s">
        <v>46</v>
      </c>
      <c r="K164" s="61"/>
      <c r="L164" s="78">
        <v>9</v>
      </c>
    </row>
    <row r="165" spans="8:12">
      <c r="H165" s="89" t="s">
        <v>62</v>
      </c>
      <c r="I165" s="85">
        <f>SUMIF($H$9:$H$138,H165,$L$9:$L$138)</f>
        <v>18</v>
      </c>
      <c r="J165" s="92" t="s">
        <v>75</v>
      </c>
      <c r="K165" s="61"/>
      <c r="L165" s="78">
        <v>18</v>
      </c>
    </row>
    <row r="166" spans="8:12">
      <c r="H166" s="89" t="s">
        <v>63</v>
      </c>
      <c r="I166" s="85">
        <f>SUMIF($H$9:$H$140,H166,$L$9:$L$140)</f>
        <v>18</v>
      </c>
      <c r="J166" s="92" t="s">
        <v>75</v>
      </c>
      <c r="K166" s="61"/>
      <c r="L166" s="78">
        <v>18</v>
      </c>
    </row>
    <row r="167" spans="8:12">
      <c r="H167" s="89"/>
      <c r="I167" s="85"/>
      <c r="J167" s="93"/>
      <c r="K167" s="61"/>
      <c r="L167" s="78"/>
    </row>
    <row r="168" spans="8:12">
      <c r="H168" s="88" t="s">
        <v>43</v>
      </c>
      <c r="I168" s="85">
        <f>SUMIF($H$9:$H$102,H168,$L$9:$L$102)</f>
        <v>9</v>
      </c>
      <c r="J168" s="88" t="s">
        <v>44</v>
      </c>
      <c r="K168" s="61"/>
      <c r="L168" s="78">
        <v>9</v>
      </c>
    </row>
    <row r="169" spans="8:12">
      <c r="H169" s="88" t="s">
        <v>49</v>
      </c>
      <c r="I169" s="85">
        <f>SUMIF($H$9:$H$117,H169,$L$9:$L$117)</f>
        <v>18</v>
      </c>
      <c r="J169" s="88" t="s">
        <v>50</v>
      </c>
      <c r="K169" s="61"/>
      <c r="L169" s="78">
        <v>18</v>
      </c>
    </row>
    <row r="170" spans="8:12">
      <c r="H170" s="88" t="s">
        <v>64</v>
      </c>
      <c r="I170" s="85">
        <f>SUMIF($H$9:$H$122,H170,$L$9:$L$122)</f>
        <v>18</v>
      </c>
      <c r="J170" s="94" t="s">
        <v>65</v>
      </c>
      <c r="K170" s="66"/>
      <c r="L170" s="78">
        <v>18</v>
      </c>
    </row>
    <row r="171" spans="8:12">
      <c r="L171" s="77">
        <f>SUM(L146:L170)</f>
        <v>315</v>
      </c>
    </row>
  </sheetData>
  <autoFilter ref="A7:L144">
    <filterColumn colId="4" showButton="0"/>
    <filterColumn colId="5" showButton="0"/>
  </autoFilter>
  <mergeCells count="2">
    <mergeCell ref="E7:G7"/>
    <mergeCell ref="C142:H142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54" max="12" man="1"/>
    <brk id="125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2024-10-11T10:40:25Z</dcterms:modified>
</cp:coreProperties>
</file>